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bookViews>
    <workbookView xWindow="-120" yWindow="-120" windowWidth="29040" windowHeight="1572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1" i="1" l="1"/>
  <c r="H131" i="1"/>
  <c r="I131" i="1"/>
  <c r="J131" i="1"/>
  <c r="F131" i="1"/>
  <c r="G145" i="1"/>
  <c r="H145" i="1"/>
  <c r="I145" i="1"/>
  <c r="J145" i="1"/>
  <c r="F145" i="1"/>
  <c r="G93" i="1" l="1"/>
  <c r="H93" i="1"/>
  <c r="I93" i="1"/>
  <c r="J93" i="1"/>
  <c r="F93" i="1"/>
  <c r="G18" i="1"/>
  <c r="H18" i="1"/>
  <c r="I18" i="1"/>
  <c r="J18" i="1"/>
  <c r="F18" i="1"/>
  <c r="G32" i="1" l="1"/>
  <c r="F32" i="1"/>
  <c r="B131" i="1" l="1"/>
  <c r="A131" i="1"/>
  <c r="J144" i="1"/>
  <c r="I144" i="1"/>
  <c r="H144" i="1"/>
  <c r="G144" i="1"/>
  <c r="F144" i="1"/>
  <c r="A137" i="1"/>
  <c r="L131" i="1"/>
  <c r="J122" i="1"/>
  <c r="I122" i="1"/>
  <c r="H122" i="1"/>
  <c r="G122" i="1"/>
  <c r="F122" i="1"/>
  <c r="B145" i="1"/>
  <c r="A145" i="1"/>
  <c r="J130" i="1"/>
  <c r="I130" i="1"/>
  <c r="H130" i="1"/>
  <c r="G130" i="1"/>
  <c r="F130" i="1"/>
  <c r="A123" i="1"/>
  <c r="L145" i="1"/>
  <c r="J136" i="1"/>
  <c r="I136" i="1"/>
  <c r="H136" i="1"/>
  <c r="G136" i="1"/>
  <c r="F136" i="1"/>
  <c r="B117" i="1"/>
  <c r="A117" i="1"/>
  <c r="J116" i="1"/>
  <c r="I116" i="1"/>
  <c r="H116" i="1"/>
  <c r="G116" i="1"/>
  <c r="F116" i="1"/>
  <c r="B109" i="1"/>
  <c r="A109" i="1"/>
  <c r="L117" i="1"/>
  <c r="J108" i="1"/>
  <c r="I108" i="1"/>
  <c r="H108" i="1"/>
  <c r="G108" i="1"/>
  <c r="F108" i="1"/>
  <c r="B102" i="1"/>
  <c r="A102" i="1"/>
  <c r="J101" i="1"/>
  <c r="I101" i="1"/>
  <c r="H101" i="1"/>
  <c r="G101" i="1"/>
  <c r="F101" i="1"/>
  <c r="B94" i="1"/>
  <c r="A94" i="1"/>
  <c r="L102" i="1"/>
  <c r="B88" i="1"/>
  <c r="A88" i="1"/>
  <c r="L88" i="1"/>
  <c r="J87" i="1"/>
  <c r="I87" i="1"/>
  <c r="H87" i="1"/>
  <c r="G87" i="1"/>
  <c r="F87" i="1"/>
  <c r="B80" i="1"/>
  <c r="A80" i="1"/>
  <c r="J79" i="1"/>
  <c r="I79" i="1"/>
  <c r="H79" i="1"/>
  <c r="G79" i="1"/>
  <c r="F79" i="1"/>
  <c r="B60" i="1"/>
  <c r="A60" i="1"/>
  <c r="J59" i="1"/>
  <c r="I59" i="1"/>
  <c r="H59" i="1"/>
  <c r="G59" i="1"/>
  <c r="F59" i="1"/>
  <c r="B52" i="1"/>
  <c r="A52" i="1"/>
  <c r="L60" i="1"/>
  <c r="J51" i="1"/>
  <c r="I51" i="1"/>
  <c r="H51" i="1"/>
  <c r="G51" i="1"/>
  <c r="F51" i="1"/>
  <c r="B74" i="1"/>
  <c r="A74" i="1"/>
  <c r="L74" i="1"/>
  <c r="J73" i="1"/>
  <c r="I73" i="1"/>
  <c r="H73" i="1"/>
  <c r="G73" i="1"/>
  <c r="F73" i="1"/>
  <c r="B66" i="1"/>
  <c r="A66" i="1"/>
  <c r="J65" i="1"/>
  <c r="I65" i="1"/>
  <c r="H65" i="1"/>
  <c r="G65" i="1"/>
  <c r="F65" i="1"/>
  <c r="B46" i="1"/>
  <c r="A46" i="1"/>
  <c r="L46" i="1"/>
  <c r="J45" i="1"/>
  <c r="I45" i="1"/>
  <c r="H45" i="1"/>
  <c r="G45" i="1"/>
  <c r="F45" i="1"/>
  <c r="J38" i="1"/>
  <c r="I38" i="1"/>
  <c r="H38" i="1"/>
  <c r="G38" i="1"/>
  <c r="F38" i="1"/>
  <c r="B33" i="1"/>
  <c r="A33" i="1"/>
  <c r="J32" i="1"/>
  <c r="I32" i="1"/>
  <c r="H32" i="1"/>
  <c r="B25" i="1"/>
  <c r="A25" i="1"/>
  <c r="L33" i="1"/>
  <c r="J24" i="1"/>
  <c r="I24" i="1"/>
  <c r="H24" i="1"/>
  <c r="G24" i="1"/>
  <c r="F24" i="1"/>
  <c r="B19" i="1"/>
  <c r="A19" i="1"/>
  <c r="L19" i="1"/>
  <c r="J10" i="1"/>
  <c r="I10" i="1"/>
  <c r="H10" i="1"/>
  <c r="G10" i="1"/>
  <c r="F10" i="1"/>
  <c r="G60" i="1" l="1"/>
  <c r="G102" i="1"/>
  <c r="I117" i="1"/>
  <c r="G117" i="1"/>
  <c r="G88" i="1"/>
  <c r="G74" i="1"/>
  <c r="H88" i="1"/>
  <c r="H117" i="1"/>
  <c r="F117" i="1"/>
  <c r="J117" i="1"/>
  <c r="F102" i="1"/>
  <c r="H102" i="1"/>
  <c r="J102" i="1"/>
  <c r="I102" i="1"/>
  <c r="I88" i="1"/>
  <c r="F88" i="1"/>
  <c r="J88" i="1"/>
  <c r="H60" i="1"/>
  <c r="I60" i="1"/>
  <c r="J60" i="1"/>
  <c r="F60" i="1"/>
  <c r="I74" i="1"/>
  <c r="F74" i="1"/>
  <c r="H74" i="1"/>
  <c r="J74" i="1"/>
  <c r="F46" i="1"/>
  <c r="J46" i="1"/>
  <c r="H46" i="1"/>
  <c r="G46" i="1"/>
  <c r="I46" i="1"/>
  <c r="H33" i="1"/>
  <c r="J33" i="1"/>
  <c r="G33" i="1"/>
  <c r="F33" i="1"/>
  <c r="I33" i="1"/>
  <c r="F19" i="1"/>
  <c r="H19" i="1"/>
  <c r="J19" i="1"/>
  <c r="G19" i="1"/>
  <c r="I19" i="1"/>
  <c r="L146" i="1"/>
  <c r="I146" i="1" l="1"/>
  <c r="J146" i="1"/>
  <c r="G146" i="1"/>
  <c r="F146" i="1"/>
  <c r="H146" i="1"/>
</calcChain>
</file>

<file path=xl/sharedStrings.xml><?xml version="1.0" encoding="utf-8"?>
<sst xmlns="http://schemas.openxmlformats.org/spreadsheetml/2006/main" count="368" uniqueCount="148">
  <si>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</si>
  <si>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</si>
  <si>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</si>
  <si>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</si>
  <si>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</si>
  <si>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</si>
  <si>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</si>
  <si>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</si>
  <si>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</si>
  <si>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</si>
  <si>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</si>
  <si>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</si>
  <si>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</si>
  <si>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</si>
  <si>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</si>
  <si>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</si>
  <si>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</si>
  <si>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</si>
  <si>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</si>
  <si>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</si>
  <si>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</si>
  <si>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</si>
  <si>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</si>
  <si>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</si>
  <si>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</si>
  <si>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</si>
  <si>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</si>
  <si>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</si>
  <si>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</si>
  <si>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</si>
  <si>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</si>
  <si>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</si>
  <si>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</si>
  <si>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</si>
  <si>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</si>
  <si>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</si>
  <si>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</si>
  <si>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</si>
  <si>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</si>
  <si>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 витаминизированный "Витошкой"</t>
  </si>
  <si>
    <t>Хлеб пшеничный, порция</t>
  </si>
  <si>
    <t>1011</t>
  </si>
  <si>
    <t>Чай с лимоном</t>
  </si>
  <si>
    <t>627.</t>
  </si>
  <si>
    <t>Чай с сахаром</t>
  </si>
  <si>
    <t>685</t>
  </si>
  <si>
    <t>директор</t>
  </si>
  <si>
    <t>Суп картофельный с горохом</t>
  </si>
  <si>
    <t>Салат Степной</t>
  </si>
  <si>
    <t>Икра свекольная</t>
  </si>
  <si>
    <t>Яблоки свежие</t>
  </si>
  <si>
    <t>Кисель "Витошка " с витаминами</t>
  </si>
  <si>
    <t>Бутерброд с маслом</t>
  </si>
  <si>
    <t>Яйцо вареное</t>
  </si>
  <si>
    <t>078</t>
  </si>
  <si>
    <t>Икра морковная</t>
  </si>
  <si>
    <t>Жаркое по-домашнему</t>
  </si>
  <si>
    <t>подгарнир</t>
  </si>
  <si>
    <t>311.</t>
  </si>
  <si>
    <t xml:space="preserve">Каша рисовая </t>
  </si>
  <si>
    <t xml:space="preserve">Бутерброд с повидлом </t>
  </si>
  <si>
    <t>Котлеты рубленные из цыплят, соус томатный, макаронные изделия отварные</t>
  </si>
  <si>
    <t>Чай с шиповником</t>
  </si>
  <si>
    <t>Хлеб пшеничный порция</t>
  </si>
  <si>
    <t>Гарнир из св. огурца</t>
  </si>
  <si>
    <t>Батон нарезной порция</t>
  </si>
  <si>
    <t>Гуляш из отварного мяса, каша рисовая рассыпчатая</t>
  </si>
  <si>
    <t>Гарнир из св. помидора</t>
  </si>
  <si>
    <t>Каша  Дружба</t>
  </si>
  <si>
    <t>Гуляш из отварного мяса, Каша гречневая рассыпчатая</t>
  </si>
  <si>
    <t>Печенье сахарное</t>
  </si>
  <si>
    <t>436</t>
  </si>
  <si>
    <t>576</t>
  </si>
  <si>
    <t>Гарнир из соленых огурцов</t>
  </si>
  <si>
    <t xml:space="preserve">Каша пшенная </t>
  </si>
  <si>
    <t>Биточки рыбные с соусом сметанным</t>
  </si>
  <si>
    <t>Хлеб ржаной  порция</t>
  </si>
  <si>
    <t>1012</t>
  </si>
  <si>
    <t>Азу</t>
  </si>
  <si>
    <t>139.</t>
  </si>
  <si>
    <t>Компот из вишни</t>
  </si>
  <si>
    <t>67</t>
  </si>
  <si>
    <t>Компот из сухофруктов</t>
  </si>
  <si>
    <t>639</t>
  </si>
  <si>
    <t>Борщ со сметаной</t>
  </si>
  <si>
    <t>Котлеты мясные с соусом молочным</t>
  </si>
  <si>
    <t>Сложный гарнир: рагу овощное (3-й вариант) с соленым огурцом</t>
  </si>
  <si>
    <t>110.</t>
  </si>
  <si>
    <t>451.</t>
  </si>
  <si>
    <t>541,576</t>
  </si>
  <si>
    <t>Напиток лимонный</t>
  </si>
  <si>
    <t>699</t>
  </si>
  <si>
    <t>Суп с рисом на курином бульоне</t>
  </si>
  <si>
    <t>Цыплята-бройлеры, туш.в соусе с овощами</t>
  </si>
  <si>
    <t>127.</t>
  </si>
  <si>
    <t>488.</t>
  </si>
  <si>
    <t>505</t>
  </si>
  <si>
    <t>137.</t>
  </si>
  <si>
    <t>Суп картофельный с рыбой</t>
  </si>
  <si>
    <t>Голубцы ленивые с соусом томатным</t>
  </si>
  <si>
    <t>516.</t>
  </si>
  <si>
    <t>Макаронные изделия отварные</t>
  </si>
  <si>
    <t>631</t>
  </si>
  <si>
    <t>Суп из овощей со сметаной и птицей</t>
  </si>
  <si>
    <t>Плов со свининой</t>
  </si>
  <si>
    <t>135.</t>
  </si>
  <si>
    <t>443.</t>
  </si>
  <si>
    <t>635</t>
  </si>
  <si>
    <t>Салат из белокачанной капусты и свёклы</t>
  </si>
  <si>
    <t>Рассольник ленинградский со сметаной</t>
  </si>
  <si>
    <t>7</t>
  </si>
  <si>
    <t>132.</t>
  </si>
  <si>
    <t>388.</t>
  </si>
  <si>
    <t>Котлеты мясо-карт.по-хлыновски</t>
  </si>
  <si>
    <t>124.</t>
  </si>
  <si>
    <t>454</t>
  </si>
  <si>
    <t>Салат из св. помидоров и огурцов</t>
  </si>
  <si>
    <t>Бигус</t>
  </si>
  <si>
    <t>20.2</t>
  </si>
  <si>
    <t>329.</t>
  </si>
  <si>
    <t>509</t>
  </si>
  <si>
    <t>Суп с макаронами, картофелем</t>
  </si>
  <si>
    <t>438</t>
  </si>
  <si>
    <t>Компот из свежих яблок</t>
  </si>
  <si>
    <t>443</t>
  </si>
  <si>
    <t>Пудинг творожно-манный, соус ягодный</t>
  </si>
  <si>
    <t>366,112</t>
  </si>
  <si>
    <t>Банан</t>
  </si>
  <si>
    <t>Щи из св. капусты</t>
  </si>
  <si>
    <t>Котлеты "Здоровье" с соусом томатным со сметаной</t>
  </si>
  <si>
    <t>468</t>
  </si>
  <si>
    <t>Сложный гарнир:Каша гречневая рассыпчатая, св. помидор</t>
  </si>
  <si>
    <t>Выпечное изделие</t>
  </si>
  <si>
    <t>2</t>
  </si>
  <si>
    <t>Салат из белокачанной капусты с кукурузой, луком и р/м</t>
  </si>
  <si>
    <t>4</t>
  </si>
  <si>
    <t>485</t>
  </si>
  <si>
    <t>Салат из б/к капусты с помидорами и огурцами</t>
  </si>
  <si>
    <t>3</t>
  </si>
  <si>
    <t>Гарнир из свежих огурцов</t>
  </si>
  <si>
    <t>Каша рисовая рассыпчатая</t>
  </si>
  <si>
    <t>508</t>
  </si>
  <si>
    <t>Тефтели (Ёжики) мясные, Соус томатный, Пюре карточельное</t>
  </si>
  <si>
    <t>462,587,520</t>
  </si>
  <si>
    <t>87</t>
  </si>
  <si>
    <t>Кисель с витаминами</t>
  </si>
  <si>
    <t>МБОУ СШ № 73</t>
  </si>
  <si>
    <t>Фомина Н. 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</si>
</sst>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b/>
      <sz val="14"/>
      <color rgb="FF4C4C4C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rgb="FF2D2D2D"/>
      <name val="Arial"/>
      <family val="2"/>
      <charset val="204"/>
    </font>
    <font>
      <sz val="14"/>
      <color rgb="FF4C4C4C"/>
      <name val="Arial"/>
      <family val="2"/>
      <charset val="204"/>
    </font>
    <font>
      <i/>
      <sz val="14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color rgb="FF2D2D2D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11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1" fontId="3" fillId="2" borderId="0" xfId="0" applyNumberFormat="1" applyFont="1" applyFill="1" applyAlignment="1">
      <alignment horizontal="right"/>
    </xf>
    <xf numFmtId="2" fontId="5" fillId="2" borderId="0" xfId="0" applyNumberFormat="1" applyFont="1" applyFill="1"/>
    <xf numFmtId="0" fontId="1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3" fillId="2" borderId="2" xfId="0" applyFont="1" applyFill="1" applyBorder="1" applyProtection="1"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8" fillId="2" borderId="0" xfId="0" applyNumberFormat="1" applyFont="1" applyFill="1" applyAlignment="1">
      <alignment horizontal="center" vertical="top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1" fontId="10" fillId="2" borderId="10" xfId="0" applyNumberFormat="1" applyFont="1" applyFill="1" applyBorder="1" applyAlignment="1">
      <alignment horizontal="right" vertical="center" wrapText="1"/>
    </xf>
    <xf numFmtId="1" fontId="10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1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1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4" xfId="0" applyFont="1" applyFill="1" applyBorder="1"/>
    <xf numFmtId="0" fontId="12" fillId="2" borderId="2" xfId="0" applyFon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>
      <alignment vertical="top" wrapText="1"/>
    </xf>
    <xf numFmtId="1" fontId="2" fillId="2" borderId="2" xfId="0" applyNumberFormat="1" applyFont="1" applyFill="1" applyBorder="1" applyAlignment="1">
      <alignment horizontal="right" vertical="top" wrapText="1"/>
    </xf>
    <xf numFmtId="1" fontId="2" fillId="2" borderId="2" xfId="0" applyNumberFormat="1" applyFont="1" applyFill="1" applyBorder="1" applyAlignment="1">
      <alignment horizontal="center" vertical="top" wrapText="1"/>
    </xf>
    <xf numFmtId="2" fontId="9" fillId="2" borderId="0" xfId="0" applyNumberFormat="1" applyFont="1" applyFill="1"/>
    <xf numFmtId="0" fontId="2" fillId="2" borderId="1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vertical="top" wrapText="1"/>
    </xf>
    <xf numFmtId="1" fontId="2" fillId="2" borderId="3" xfId="0" applyNumberFormat="1" applyFont="1" applyFill="1" applyBorder="1" applyAlignment="1">
      <alignment horizontal="right" vertical="top" wrapText="1"/>
    </xf>
    <xf numFmtId="1" fontId="2" fillId="2" borderId="3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left" wrapText="1"/>
    </xf>
    <xf numFmtId="1" fontId="2" fillId="2" borderId="2" xfId="0" applyNumberFormat="1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/>
    </xf>
    <xf numFmtId="0" fontId="13" fillId="2" borderId="0" xfId="0" applyFont="1" applyFill="1"/>
    <xf numFmtId="2" fontId="2" fillId="2" borderId="2" xfId="0" applyNumberFormat="1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horizontal="right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/>
    </xf>
    <xf numFmtId="0" fontId="2" fillId="2" borderId="0" xfId="0" applyFont="1" applyFill="1"/>
    <xf numFmtId="0" fontId="9" fillId="2" borderId="0" xfId="0" applyFont="1" applyFill="1"/>
    <xf numFmtId="0" fontId="2" fillId="2" borderId="9" xfId="0" applyFont="1" applyFill="1" applyBorder="1"/>
    <xf numFmtId="0" fontId="2" fillId="2" borderId="10" xfId="0" applyFont="1" applyFill="1" applyBorder="1"/>
    <xf numFmtId="1" fontId="2" fillId="2" borderId="10" xfId="0" applyNumberFormat="1" applyFont="1" applyFill="1" applyBorder="1" applyAlignment="1">
      <alignment horizontal="right"/>
    </xf>
    <xf numFmtId="1" fontId="2" fillId="2" borderId="1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" fontId="2" fillId="2" borderId="0" xfId="0" applyNumberFormat="1" applyFont="1" applyFill="1" applyAlignment="1">
      <alignment horizontal="right"/>
    </xf>
    <xf numFmtId="1" fontId="2" fillId="2" borderId="2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horizontal="right"/>
    </xf>
    <xf numFmtId="2" fontId="10" fillId="2" borderId="21" xfId="0" applyNumberFormat="1" applyFont="1" applyFill="1" applyBorder="1" applyAlignment="1">
      <alignment horizontal="center" vertical="center" wrapText="1"/>
    </xf>
    <xf numFmtId="2" fontId="9" fillId="2" borderId="23" xfId="0" applyNumberFormat="1" applyFont="1" applyFill="1" applyBorder="1" applyAlignment="1" applyProtection="1">
      <alignment horizontal="center" vertical="top" wrapText="1"/>
      <protection locked="0"/>
    </xf>
    <xf numFmtId="2" fontId="9" fillId="2" borderId="24" xfId="0" applyNumberFormat="1" applyFont="1" applyFill="1" applyBorder="1" applyAlignment="1" applyProtection="1">
      <alignment horizontal="center" vertical="top" wrapText="1"/>
      <protection locked="0"/>
    </xf>
    <xf numFmtId="2" fontId="9" fillId="2" borderId="25" xfId="0" applyNumberFormat="1" applyFont="1" applyFill="1" applyBorder="1"/>
    <xf numFmtId="2" fontId="9" fillId="2" borderId="24" xfId="0" applyNumberFormat="1" applyFont="1" applyFill="1" applyBorder="1" applyAlignment="1">
      <alignment horizontal="center" vertical="top" wrapText="1"/>
    </xf>
    <xf numFmtId="2" fontId="9" fillId="2" borderId="26" xfId="0" applyNumberFormat="1" applyFont="1" applyFill="1" applyBorder="1" applyAlignment="1">
      <alignment horizontal="center" vertical="top" wrapText="1"/>
    </xf>
    <xf numFmtId="2" fontId="9" fillId="2" borderId="27" xfId="0" applyNumberFormat="1" applyFont="1" applyFill="1" applyBorder="1" applyAlignment="1" applyProtection="1">
      <alignment horizontal="center" vertical="top" wrapText="1"/>
      <protection locked="0"/>
    </xf>
    <xf numFmtId="2" fontId="9" fillId="2" borderId="21" xfId="0" applyNumberFormat="1" applyFont="1" applyFill="1" applyBorder="1" applyAlignment="1">
      <alignment horizontal="center"/>
    </xf>
    <xf numFmtId="49" fontId="2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10" fillId="2" borderId="22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 applyProtection="1">
      <alignment horizontal="center"/>
      <protection locked="0"/>
    </xf>
    <xf numFmtId="49" fontId="2" fillId="2" borderId="20" xfId="0" applyNumberFormat="1" applyFont="1" applyFill="1" applyBorder="1" applyAlignment="1">
      <alignment horizontal="center" vertical="top" wrapText="1"/>
    </xf>
    <xf numFmtId="49" fontId="11" fillId="2" borderId="20" xfId="0" applyNumberFormat="1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top" wrapText="1"/>
    </xf>
    <xf numFmtId="49" fontId="2" fillId="2" borderId="20" xfId="0" applyNumberFormat="1" applyFont="1" applyFill="1" applyBorder="1" applyAlignment="1">
      <alignment horizontal="center"/>
    </xf>
    <xf numFmtId="49" fontId="11" fillId="2" borderId="20" xfId="0" applyNumberFormat="1" applyFont="1" applyFill="1" applyBorder="1" applyAlignment="1">
      <alignment horizontal="center" wrapText="1"/>
    </xf>
    <xf numFmtId="49" fontId="11" fillId="2" borderId="20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wrapText="1"/>
    </xf>
    <xf numFmtId="49" fontId="2" fillId="2" borderId="22" xfId="0" applyNumberFormat="1" applyFont="1" applyFill="1" applyBorder="1" applyAlignment="1">
      <alignment horizontal="center"/>
    </xf>
    <xf numFmtId="49" fontId="3" fillId="2" borderId="0" xfId="0" applyNumberFormat="1" applyFont="1" applyFill="1" applyBorder="1" applyAlignment="1" applyProtection="1">
      <alignment horizontal="center"/>
    </xf>
    <xf numFmtId="49" fontId="3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2" xfId="0" applyNumberFormat="1" applyFont="1" applyFill="1" applyBorder="1" applyAlignment="1" applyProtection="1">
      <alignment horizontal="right"/>
      <protection locked="0"/>
    </xf>
    <xf numFmtId="1" fontId="11" fillId="2" borderId="2" xfId="0" applyNumberFormat="1" applyFont="1" applyFill="1" applyBorder="1" applyAlignment="1">
      <alignment horizontal="right" vertical="center" wrapText="1"/>
    </xf>
    <xf numFmtId="1" fontId="14" fillId="0" borderId="2" xfId="0" applyNumberFormat="1" applyFont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wrapText="1"/>
    </xf>
    <xf numFmtId="0" fontId="2" fillId="2" borderId="5" xfId="0" applyFont="1" applyFill="1" applyBorder="1" applyAlignment="1">
      <alignment vertical="top" wrapText="1"/>
    </xf>
    <xf numFmtId="1" fontId="2" fillId="2" borderId="5" xfId="0" applyNumberFormat="1" applyFont="1" applyFill="1" applyBorder="1" applyAlignment="1">
      <alignment horizontal="right" vertical="top" wrapText="1"/>
    </xf>
    <xf numFmtId="1" fontId="2" fillId="2" borderId="5" xfId="0" applyNumberFormat="1" applyFont="1" applyFill="1" applyBorder="1" applyAlignment="1">
      <alignment horizontal="center" vertical="top" wrapText="1"/>
    </xf>
    <xf numFmtId="49" fontId="2" fillId="2" borderId="29" xfId="0" applyNumberFormat="1" applyFont="1" applyFill="1" applyBorder="1" applyAlignment="1">
      <alignment horizontal="center" vertical="top" wrapText="1"/>
    </xf>
    <xf numFmtId="2" fontId="9" fillId="2" borderId="31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2" xfId="0" applyNumberFormat="1" applyFont="1" applyFill="1" applyBorder="1" applyAlignment="1">
      <alignment horizontal="center" vertical="center" wrapText="1"/>
    </xf>
    <xf numFmtId="2" fontId="9" fillId="2" borderId="33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2" fontId="9" fillId="2" borderId="34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6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5" sqref="P5"/>
    </sheetView>
  </sheetViews>
  <sheetFormatPr defaultColWidth="9.140625" defaultRowHeight="18.75" x14ac:dyDescent="0.3"/>
  <cols>
    <col min="1" max="1" width="4.7109375" style="58" customWidth="1"/>
    <col min="2" max="2" width="5.28515625" style="58" customWidth="1"/>
    <col min="3" max="3" width="10.140625" style="64" bestFit="1" customWidth="1"/>
    <col min="4" max="4" width="14.85546875" style="64" customWidth="1"/>
    <col min="5" max="5" width="52.5703125" style="58" customWidth="1"/>
    <col min="6" max="6" width="14" style="65" customWidth="1"/>
    <col min="7" max="7" width="10.7109375" style="91" bestFit="1" customWidth="1"/>
    <col min="8" max="8" width="7.5703125" style="91" customWidth="1"/>
    <col min="9" max="9" width="8.28515625" style="91" bestFit="1" customWidth="1"/>
    <col min="10" max="10" width="9.42578125" style="91" bestFit="1" customWidth="1"/>
    <col min="11" max="11" width="10" style="89" customWidth="1"/>
    <col min="12" max="12" width="9.140625" style="35" bestFit="1" customWidth="1"/>
    <col min="13" max="16384" width="9.140625" style="58"/>
  </cols>
  <sheetData>
    <row r="1" spans="1:18" x14ac:dyDescent="0.3">
      <c r="A1" s="4" t="s">
        <v>7</v>
      </c>
      <c r="B1" s="5"/>
      <c r="C1" s="116" t="s">
        <v>146</v>
      </c>
      <c r="D1" s="117"/>
      <c r="E1" s="117"/>
      <c r="F1" s="6" t="s">
        <v>16</v>
      </c>
      <c r="G1" s="90" t="s">
        <v>17</v>
      </c>
      <c r="H1" s="118" t="s">
        <v>46</v>
      </c>
      <c r="I1" s="118"/>
      <c r="J1" s="118"/>
      <c r="K1" s="118"/>
      <c r="L1" s="7"/>
    </row>
    <row r="2" spans="1:18" x14ac:dyDescent="0.3">
      <c r="A2" s="8" t="s">
        <v>6</v>
      </c>
      <c r="B2" s="5"/>
      <c r="C2" s="5"/>
      <c r="D2" s="4"/>
      <c r="E2" s="5"/>
      <c r="F2" s="6"/>
      <c r="G2" s="90" t="s">
        <v>18</v>
      </c>
      <c r="H2" s="118" t="s">
        <v>147</v>
      </c>
      <c r="I2" s="118"/>
      <c r="J2" s="118"/>
      <c r="K2" s="118"/>
      <c r="L2" s="7"/>
    </row>
    <row r="3" spans="1:18" ht="17.25" customHeight="1" x14ac:dyDescent="0.3">
      <c r="A3" s="9" t="s">
        <v>8</v>
      </c>
      <c r="B3" s="5"/>
      <c r="C3" s="5"/>
      <c r="D3" s="10"/>
      <c r="E3" s="11" t="s">
        <v>9</v>
      </c>
      <c r="F3" s="6"/>
      <c r="G3" s="90" t="s">
        <v>19</v>
      </c>
      <c r="H3" s="12">
        <v>1</v>
      </c>
      <c r="I3" s="12">
        <v>9</v>
      </c>
      <c r="J3" s="13">
        <v>2025</v>
      </c>
      <c r="K3" s="87"/>
      <c r="L3" s="7"/>
    </row>
    <row r="4" spans="1:18" ht="19.5" thickBot="1" x14ac:dyDescent="0.35">
      <c r="A4" s="5"/>
      <c r="B4" s="5"/>
      <c r="C4" s="5"/>
      <c r="D4" s="9"/>
      <c r="E4" s="5"/>
      <c r="F4" s="6"/>
      <c r="G4" s="90"/>
      <c r="H4" s="14" t="s">
        <v>36</v>
      </c>
      <c r="I4" s="14" t="s">
        <v>37</v>
      </c>
      <c r="J4" s="14" t="s">
        <v>38</v>
      </c>
      <c r="K4" s="88"/>
      <c r="L4" s="7"/>
    </row>
    <row r="5" spans="1:18" ht="94.5" thickBot="1" x14ac:dyDescent="0.35">
      <c r="A5" s="15" t="s">
        <v>14</v>
      </c>
      <c r="B5" s="16" t="s">
        <v>15</v>
      </c>
      <c r="C5" s="17" t="s">
        <v>0</v>
      </c>
      <c r="D5" s="17" t="s">
        <v>13</v>
      </c>
      <c r="E5" s="17" t="s">
        <v>12</v>
      </c>
      <c r="F5" s="18" t="s">
        <v>34</v>
      </c>
      <c r="G5" s="19" t="s">
        <v>1</v>
      </c>
      <c r="H5" s="19" t="s">
        <v>2</v>
      </c>
      <c r="I5" s="19" t="s">
        <v>3</v>
      </c>
      <c r="J5" s="19" t="s">
        <v>10</v>
      </c>
      <c r="K5" s="77" t="s">
        <v>11</v>
      </c>
      <c r="L5" s="68" t="s">
        <v>35</v>
      </c>
    </row>
    <row r="6" spans="1:18" x14ac:dyDescent="0.3">
      <c r="A6" s="20">
        <v>1</v>
      </c>
      <c r="B6" s="21">
        <v>1</v>
      </c>
      <c r="C6" s="22" t="s">
        <v>20</v>
      </c>
      <c r="D6" s="23" t="s">
        <v>21</v>
      </c>
      <c r="E6" s="24" t="s">
        <v>59</v>
      </c>
      <c r="F6" s="92">
        <v>200</v>
      </c>
      <c r="G6" s="94">
        <v>5.04</v>
      </c>
      <c r="H6" s="94">
        <v>7.63</v>
      </c>
      <c r="I6" s="94">
        <v>31.04</v>
      </c>
      <c r="J6" s="94">
        <v>214</v>
      </c>
      <c r="K6" s="78" t="s">
        <v>58</v>
      </c>
      <c r="L6" s="69"/>
    </row>
    <row r="7" spans="1:18" x14ac:dyDescent="0.3">
      <c r="A7" s="25"/>
      <c r="B7" s="26"/>
      <c r="C7" s="27"/>
      <c r="D7" s="2" t="s">
        <v>23</v>
      </c>
      <c r="E7" s="3" t="s">
        <v>60</v>
      </c>
      <c r="F7" s="92">
        <v>30</v>
      </c>
      <c r="G7" s="94">
        <v>2.1419999999999999</v>
      </c>
      <c r="H7" s="94">
        <v>4.0770000000000008</v>
      </c>
      <c r="I7" s="94">
        <v>22.715999999999998</v>
      </c>
      <c r="J7" s="94">
        <v>134.23500000000001</v>
      </c>
      <c r="K7" s="78">
        <v>2</v>
      </c>
      <c r="L7" s="70"/>
    </row>
    <row r="8" spans="1:18" x14ac:dyDescent="0.3">
      <c r="A8" s="25"/>
      <c r="B8" s="26"/>
      <c r="C8" s="27"/>
      <c r="D8" s="2" t="s">
        <v>22</v>
      </c>
      <c r="E8" s="24" t="s">
        <v>44</v>
      </c>
      <c r="F8" s="92">
        <v>210</v>
      </c>
      <c r="G8" s="94">
        <v>0.1</v>
      </c>
      <c r="H8" s="94">
        <v>0.02</v>
      </c>
      <c r="I8" s="94">
        <v>10</v>
      </c>
      <c r="J8" s="94">
        <v>40</v>
      </c>
      <c r="K8" s="78" t="s">
        <v>45</v>
      </c>
      <c r="L8" s="70"/>
    </row>
    <row r="9" spans="1:18" x14ac:dyDescent="0.3">
      <c r="A9" s="25"/>
      <c r="B9" s="26"/>
      <c r="C9" s="27"/>
      <c r="D9" s="2" t="s">
        <v>24</v>
      </c>
      <c r="E9" s="24" t="s">
        <v>50</v>
      </c>
      <c r="F9" s="92">
        <v>100</v>
      </c>
      <c r="G9" s="94">
        <v>0.4</v>
      </c>
      <c r="H9" s="94">
        <v>0.4</v>
      </c>
      <c r="I9" s="94">
        <v>9.8000000000000007</v>
      </c>
      <c r="J9" s="94">
        <v>47</v>
      </c>
      <c r="K9" s="78">
        <v>627</v>
      </c>
      <c r="L9" s="70"/>
    </row>
    <row r="10" spans="1:18" x14ac:dyDescent="0.3">
      <c r="A10" s="28"/>
      <c r="B10" s="29"/>
      <c r="C10" s="30"/>
      <c r="D10" s="31" t="s">
        <v>33</v>
      </c>
      <c r="E10" s="32"/>
      <c r="F10" s="33">
        <f>SUM(F6:F9)</f>
        <v>540</v>
      </c>
      <c r="G10" s="34">
        <f>SUM(G6:G9)</f>
        <v>7.6820000000000004</v>
      </c>
      <c r="H10" s="34">
        <f>SUM(H6:H9)</f>
        <v>12.127000000000001</v>
      </c>
      <c r="I10" s="34">
        <f>SUM(I6:I9)</f>
        <v>73.555999999999997</v>
      </c>
      <c r="J10" s="34">
        <f>SUM(J6:J9)</f>
        <v>435.23500000000001</v>
      </c>
      <c r="K10" s="79"/>
      <c r="L10" s="71">
        <v>96.28</v>
      </c>
    </row>
    <row r="11" spans="1:18" x14ac:dyDescent="0.3">
      <c r="A11" s="25"/>
      <c r="B11" s="26"/>
      <c r="C11" s="27"/>
      <c r="D11" s="24" t="s">
        <v>26</v>
      </c>
      <c r="E11" s="32" t="s">
        <v>108</v>
      </c>
      <c r="F11" s="33">
        <v>60</v>
      </c>
      <c r="G11" s="34">
        <v>1</v>
      </c>
      <c r="H11" s="34">
        <v>4</v>
      </c>
      <c r="I11" s="34">
        <v>5</v>
      </c>
      <c r="J11" s="34">
        <v>67</v>
      </c>
      <c r="K11" s="79" t="s">
        <v>110</v>
      </c>
      <c r="L11" s="71"/>
    </row>
    <row r="12" spans="1:18" x14ac:dyDescent="0.3">
      <c r="A12" s="25"/>
      <c r="B12" s="26"/>
      <c r="C12" s="27"/>
      <c r="D12" s="2" t="s">
        <v>27</v>
      </c>
      <c r="E12" s="3" t="s">
        <v>121</v>
      </c>
      <c r="F12" s="66">
        <v>200</v>
      </c>
      <c r="G12" s="43">
        <v>5.9</v>
      </c>
      <c r="H12" s="43">
        <v>4.38</v>
      </c>
      <c r="I12" s="43">
        <v>16.2</v>
      </c>
      <c r="J12" s="43">
        <v>126</v>
      </c>
      <c r="K12" s="76">
        <v>143</v>
      </c>
      <c r="L12" s="70"/>
      <c r="R12" s="59"/>
    </row>
    <row r="13" spans="1:18" x14ac:dyDescent="0.3">
      <c r="A13" s="25"/>
      <c r="B13" s="26"/>
      <c r="C13" s="27"/>
      <c r="D13" s="2" t="s">
        <v>28</v>
      </c>
      <c r="E13" s="3" t="s">
        <v>78</v>
      </c>
      <c r="F13" s="66">
        <v>200</v>
      </c>
      <c r="G13" s="43">
        <v>14</v>
      </c>
      <c r="H13" s="43">
        <v>28</v>
      </c>
      <c r="I13" s="43">
        <v>21</v>
      </c>
      <c r="J13" s="43">
        <v>398</v>
      </c>
      <c r="K13" s="80" t="s">
        <v>122</v>
      </c>
      <c r="L13" s="70"/>
    </row>
    <row r="14" spans="1:18" x14ac:dyDescent="0.3">
      <c r="A14" s="25"/>
      <c r="B14" s="26"/>
      <c r="C14" s="27"/>
      <c r="D14" s="2" t="s">
        <v>29</v>
      </c>
      <c r="E14" s="3"/>
      <c r="F14" s="66"/>
      <c r="G14" s="43"/>
      <c r="H14" s="43"/>
      <c r="I14" s="43"/>
      <c r="J14" s="43"/>
      <c r="K14" s="80"/>
      <c r="L14" s="70"/>
    </row>
    <row r="15" spans="1:18" x14ac:dyDescent="0.3">
      <c r="A15" s="25"/>
      <c r="B15" s="26"/>
      <c r="C15" s="27"/>
      <c r="D15" s="2" t="s">
        <v>30</v>
      </c>
      <c r="E15" s="3" t="s">
        <v>123</v>
      </c>
      <c r="F15" s="66">
        <v>200</v>
      </c>
      <c r="G15" s="43">
        <v>0.12</v>
      </c>
      <c r="H15" s="43">
        <v>0.08</v>
      </c>
      <c r="I15" s="43">
        <v>11.76</v>
      </c>
      <c r="J15" s="43">
        <v>49</v>
      </c>
      <c r="K15" s="76">
        <v>635</v>
      </c>
      <c r="L15" s="70"/>
    </row>
    <row r="16" spans="1:18" x14ac:dyDescent="0.3">
      <c r="A16" s="25"/>
      <c r="B16" s="26"/>
      <c r="C16" s="27"/>
      <c r="D16" s="2" t="s">
        <v>32</v>
      </c>
      <c r="E16" s="3" t="s">
        <v>76</v>
      </c>
      <c r="F16" s="66">
        <v>20</v>
      </c>
      <c r="G16" s="43">
        <v>3.3</v>
      </c>
      <c r="H16" s="43">
        <v>0.6</v>
      </c>
      <c r="I16" s="43">
        <v>20.5</v>
      </c>
      <c r="J16" s="43">
        <v>87</v>
      </c>
      <c r="K16" s="76" t="s">
        <v>77</v>
      </c>
      <c r="L16" s="70"/>
    </row>
    <row r="17" spans="1:12" x14ac:dyDescent="0.3">
      <c r="A17" s="25"/>
      <c r="B17" s="26"/>
      <c r="C17" s="27"/>
      <c r="D17" s="2" t="s">
        <v>31</v>
      </c>
      <c r="E17" s="3" t="s">
        <v>63</v>
      </c>
      <c r="F17" s="66">
        <v>20</v>
      </c>
      <c r="G17" s="43">
        <v>3.8</v>
      </c>
      <c r="H17" s="43">
        <v>0.4</v>
      </c>
      <c r="I17" s="43">
        <v>24.6</v>
      </c>
      <c r="J17" s="43">
        <v>117</v>
      </c>
      <c r="K17" s="76" t="s">
        <v>41</v>
      </c>
      <c r="L17" s="70"/>
    </row>
    <row r="18" spans="1:12" x14ac:dyDescent="0.3">
      <c r="A18" s="28"/>
      <c r="B18" s="29"/>
      <c r="C18" s="30"/>
      <c r="D18" s="31" t="s">
        <v>33</v>
      </c>
      <c r="E18" s="32"/>
      <c r="F18" s="33">
        <f>SUM(F11:F17)</f>
        <v>700</v>
      </c>
      <c r="G18" s="33">
        <f t="shared" ref="G18:J18" si="0">SUM(G11:G17)</f>
        <v>28.12</v>
      </c>
      <c r="H18" s="33">
        <f t="shared" si="0"/>
        <v>37.459999999999994</v>
      </c>
      <c r="I18" s="33">
        <f t="shared" si="0"/>
        <v>99.06</v>
      </c>
      <c r="J18" s="33">
        <f t="shared" si="0"/>
        <v>844</v>
      </c>
      <c r="K18" s="79"/>
      <c r="L18" s="72">
        <v>152</v>
      </c>
    </row>
    <row r="19" spans="1:12" ht="19.5" thickBot="1" x14ac:dyDescent="0.35">
      <c r="A19" s="36">
        <f>A6</f>
        <v>1</v>
      </c>
      <c r="B19" s="37">
        <f>B6</f>
        <v>1</v>
      </c>
      <c r="C19" s="109" t="s">
        <v>4</v>
      </c>
      <c r="D19" s="110"/>
      <c r="E19" s="38"/>
      <c r="F19" s="39">
        <f>F10+F18</f>
        <v>1240</v>
      </c>
      <c r="G19" s="40">
        <f>G10+G18</f>
        <v>35.802</v>
      </c>
      <c r="H19" s="40">
        <f>H10+H18</f>
        <v>49.586999999999996</v>
      </c>
      <c r="I19" s="40">
        <f>I10+I18</f>
        <v>172.61599999999999</v>
      </c>
      <c r="J19" s="40">
        <f>J10+J18</f>
        <v>1279.2350000000001</v>
      </c>
      <c r="K19" s="81"/>
      <c r="L19" s="73">
        <f>L10+L18</f>
        <v>248.28</v>
      </c>
    </row>
    <row r="20" spans="1:12" ht="37.5" x14ac:dyDescent="0.3">
      <c r="A20" s="41">
        <v>1</v>
      </c>
      <c r="B20" s="26">
        <v>2</v>
      </c>
      <c r="C20" s="22" t="s">
        <v>20</v>
      </c>
      <c r="D20" s="23" t="s">
        <v>21</v>
      </c>
      <c r="E20" s="42" t="s">
        <v>61</v>
      </c>
      <c r="F20" s="66">
        <v>250</v>
      </c>
      <c r="G20" s="43">
        <v>16.25</v>
      </c>
      <c r="H20" s="43">
        <v>15.16</v>
      </c>
      <c r="I20" s="43">
        <v>40.08</v>
      </c>
      <c r="J20" s="43">
        <v>378</v>
      </c>
      <c r="K20" s="82">
        <v>40.08</v>
      </c>
      <c r="L20" s="69"/>
    </row>
    <row r="21" spans="1:12" x14ac:dyDescent="0.3">
      <c r="A21" s="41"/>
      <c r="B21" s="26"/>
      <c r="C21" s="27"/>
      <c r="D21" s="30" t="s">
        <v>57</v>
      </c>
      <c r="E21" s="3" t="s">
        <v>64</v>
      </c>
      <c r="F21" s="66">
        <v>20</v>
      </c>
      <c r="G21" s="44">
        <v>0</v>
      </c>
      <c r="H21" s="45">
        <v>0</v>
      </c>
      <c r="I21" s="45">
        <v>0</v>
      </c>
      <c r="J21" s="45">
        <v>2</v>
      </c>
      <c r="K21" s="80">
        <v>576</v>
      </c>
      <c r="L21" s="74"/>
    </row>
    <row r="22" spans="1:12" x14ac:dyDescent="0.3">
      <c r="A22" s="41"/>
      <c r="B22" s="26"/>
      <c r="C22" s="27"/>
      <c r="D22" s="2" t="s">
        <v>22</v>
      </c>
      <c r="E22" s="46" t="s">
        <v>39</v>
      </c>
      <c r="F22" s="66">
        <v>210</v>
      </c>
      <c r="G22" s="43">
        <v>0.1</v>
      </c>
      <c r="H22" s="43">
        <v>0.03</v>
      </c>
      <c r="I22" s="43">
        <v>9.7200000000000006</v>
      </c>
      <c r="J22" s="43">
        <v>39</v>
      </c>
      <c r="K22" s="82">
        <v>9.7200000000000006</v>
      </c>
      <c r="L22" s="70"/>
    </row>
    <row r="23" spans="1:12" x14ac:dyDescent="0.3">
      <c r="A23" s="41"/>
      <c r="B23" s="26"/>
      <c r="C23" s="27"/>
      <c r="D23" s="2" t="s">
        <v>23</v>
      </c>
      <c r="E23" s="47" t="s">
        <v>40</v>
      </c>
      <c r="F23" s="66">
        <v>20</v>
      </c>
      <c r="G23" s="43">
        <v>2.2799999999999998</v>
      </c>
      <c r="H23" s="43">
        <v>0.24</v>
      </c>
      <c r="I23" s="43">
        <v>14.76</v>
      </c>
      <c r="J23" s="43">
        <v>69.599999999999994</v>
      </c>
      <c r="K23" s="82" t="s">
        <v>41</v>
      </c>
      <c r="L23" s="70"/>
    </row>
    <row r="24" spans="1:12" x14ac:dyDescent="0.3">
      <c r="A24" s="48"/>
      <c r="B24" s="29"/>
      <c r="C24" s="30"/>
      <c r="D24" s="31" t="s">
        <v>33</v>
      </c>
      <c r="E24" s="32"/>
      <c r="F24" s="33">
        <f>SUM(F20:F23)</f>
        <v>500</v>
      </c>
      <c r="G24" s="34">
        <f>SUM(G20:G23)</f>
        <v>18.630000000000003</v>
      </c>
      <c r="H24" s="34">
        <f>SUM(H20:H23)</f>
        <v>15.43</v>
      </c>
      <c r="I24" s="34">
        <f>SUM(I20:I23)</f>
        <v>64.56</v>
      </c>
      <c r="J24" s="34">
        <f>SUM(J20:J23)</f>
        <v>488.6</v>
      </c>
      <c r="K24" s="79"/>
      <c r="L24" s="71">
        <v>96.28</v>
      </c>
    </row>
    <row r="25" spans="1:12" x14ac:dyDescent="0.3">
      <c r="A25" s="49">
        <f>A20</f>
        <v>1</v>
      </c>
      <c r="B25" s="49">
        <f>B20</f>
        <v>2</v>
      </c>
      <c r="C25" s="50" t="s">
        <v>25</v>
      </c>
      <c r="D25" s="2" t="s">
        <v>26</v>
      </c>
      <c r="E25" s="51" t="s">
        <v>55</v>
      </c>
      <c r="F25" s="52">
        <v>60</v>
      </c>
      <c r="G25" s="53">
        <v>1.22</v>
      </c>
      <c r="H25" s="53">
        <v>3.07</v>
      </c>
      <c r="I25" s="53">
        <v>6.33</v>
      </c>
      <c r="J25" s="53">
        <v>52.42</v>
      </c>
      <c r="K25" s="76">
        <v>78</v>
      </c>
      <c r="L25" s="70"/>
    </row>
    <row r="26" spans="1:12" x14ac:dyDescent="0.3">
      <c r="A26" s="41"/>
      <c r="B26" s="26"/>
      <c r="C26" s="27"/>
      <c r="D26" s="2" t="s">
        <v>27</v>
      </c>
      <c r="E26" s="54" t="s">
        <v>47</v>
      </c>
      <c r="F26" s="67">
        <v>200</v>
      </c>
      <c r="G26" s="43">
        <v>4.92</v>
      </c>
      <c r="H26" s="43">
        <v>2.58</v>
      </c>
      <c r="I26" s="43">
        <v>18.02</v>
      </c>
      <c r="J26" s="43">
        <v>107</v>
      </c>
      <c r="K26" s="82" t="s">
        <v>79</v>
      </c>
      <c r="L26" s="70"/>
    </row>
    <row r="27" spans="1:12" x14ac:dyDescent="0.3">
      <c r="A27" s="41"/>
      <c r="B27" s="26"/>
      <c r="C27" s="27"/>
      <c r="D27" s="2" t="s">
        <v>28</v>
      </c>
      <c r="E27" s="54" t="s">
        <v>104</v>
      </c>
      <c r="F27" s="67">
        <v>200</v>
      </c>
      <c r="G27" s="43">
        <v>15</v>
      </c>
      <c r="H27" s="43">
        <v>29</v>
      </c>
      <c r="I27" s="43">
        <v>37</v>
      </c>
      <c r="J27" s="43">
        <v>505</v>
      </c>
      <c r="K27" s="83" t="s">
        <v>124</v>
      </c>
      <c r="L27" s="70"/>
    </row>
    <row r="28" spans="1:12" x14ac:dyDescent="0.3">
      <c r="A28" s="41"/>
      <c r="B28" s="26"/>
      <c r="C28" s="27"/>
      <c r="D28" s="2" t="s">
        <v>29</v>
      </c>
      <c r="E28" s="54"/>
      <c r="F28" s="67"/>
      <c r="G28" s="43"/>
      <c r="H28" s="43"/>
      <c r="I28" s="43"/>
      <c r="J28" s="43"/>
      <c r="K28" s="83"/>
      <c r="L28" s="70"/>
    </row>
    <row r="29" spans="1:12" x14ac:dyDescent="0.3">
      <c r="A29" s="41"/>
      <c r="B29" s="26"/>
      <c r="C29" s="27"/>
      <c r="D29" s="2" t="s">
        <v>30</v>
      </c>
      <c r="E29" s="54" t="s">
        <v>80</v>
      </c>
      <c r="F29" s="67">
        <v>200</v>
      </c>
      <c r="G29" s="43">
        <v>0.16</v>
      </c>
      <c r="H29" s="43">
        <v>0.04</v>
      </c>
      <c r="I29" s="43">
        <v>12.1</v>
      </c>
      <c r="J29" s="43">
        <v>50</v>
      </c>
      <c r="K29" s="76">
        <v>631</v>
      </c>
      <c r="L29" s="70"/>
    </row>
    <row r="30" spans="1:12" x14ac:dyDescent="0.3">
      <c r="A30" s="41"/>
      <c r="B30" s="26"/>
      <c r="C30" s="27"/>
      <c r="D30" s="2" t="s">
        <v>32</v>
      </c>
      <c r="E30" s="3" t="s">
        <v>76</v>
      </c>
      <c r="F30" s="67">
        <v>20</v>
      </c>
      <c r="G30" s="43">
        <v>3.3</v>
      </c>
      <c r="H30" s="43">
        <v>0.6</v>
      </c>
      <c r="I30" s="43">
        <v>20.5</v>
      </c>
      <c r="J30" s="43">
        <v>87</v>
      </c>
      <c r="K30" s="76" t="s">
        <v>77</v>
      </c>
      <c r="L30" s="70"/>
    </row>
    <row r="31" spans="1:12" x14ac:dyDescent="0.3">
      <c r="A31" s="41"/>
      <c r="B31" s="26"/>
      <c r="C31" s="27"/>
      <c r="D31" s="2" t="s">
        <v>31</v>
      </c>
      <c r="E31" s="3" t="s">
        <v>63</v>
      </c>
      <c r="F31" s="67">
        <v>20</v>
      </c>
      <c r="G31" s="43">
        <v>3.8</v>
      </c>
      <c r="H31" s="43">
        <v>0.4</v>
      </c>
      <c r="I31" s="43">
        <v>24.6</v>
      </c>
      <c r="J31" s="43">
        <v>117</v>
      </c>
      <c r="K31" s="76" t="s">
        <v>41</v>
      </c>
      <c r="L31" s="70"/>
    </row>
    <row r="32" spans="1:12" x14ac:dyDescent="0.3">
      <c r="A32" s="48"/>
      <c r="B32" s="29"/>
      <c r="C32" s="30"/>
      <c r="D32" s="31" t="s">
        <v>33</v>
      </c>
      <c r="E32" s="32"/>
      <c r="F32" s="33">
        <f>SUM(F25:F31)</f>
        <v>700</v>
      </c>
      <c r="G32" s="34">
        <f>SUM(G25:G31)</f>
        <v>28.400000000000002</v>
      </c>
      <c r="H32" s="34">
        <f>SUM(H25:H31)</f>
        <v>35.69</v>
      </c>
      <c r="I32" s="34">
        <f>SUM(I25:I31)</f>
        <v>118.55000000000001</v>
      </c>
      <c r="J32" s="34">
        <f>SUM(J25:J31)</f>
        <v>918.42000000000007</v>
      </c>
      <c r="K32" s="79"/>
      <c r="L32" s="72">
        <v>152</v>
      </c>
    </row>
    <row r="33" spans="1:12" ht="19.5" thickBot="1" x14ac:dyDescent="0.35">
      <c r="A33" s="55">
        <f>A20</f>
        <v>1</v>
      </c>
      <c r="B33" s="55">
        <f>B20</f>
        <v>2</v>
      </c>
      <c r="C33" s="109" t="s">
        <v>4</v>
      </c>
      <c r="D33" s="110"/>
      <c r="E33" s="38"/>
      <c r="F33" s="39">
        <f>F24+F32</f>
        <v>1200</v>
      </c>
      <c r="G33" s="40">
        <f>G24+G32</f>
        <v>47.03</v>
      </c>
      <c r="H33" s="40">
        <f>H24+H32</f>
        <v>51.12</v>
      </c>
      <c r="I33" s="40">
        <f>I24+I32</f>
        <v>183.11</v>
      </c>
      <c r="J33" s="40">
        <f>J24+J32</f>
        <v>1407.02</v>
      </c>
      <c r="K33" s="81"/>
      <c r="L33" s="73">
        <f>L24+L32</f>
        <v>248.28</v>
      </c>
    </row>
    <row r="34" spans="1:12" x14ac:dyDescent="0.3">
      <c r="A34" s="20">
        <v>1</v>
      </c>
      <c r="B34" s="21">
        <v>3</v>
      </c>
      <c r="C34" s="22" t="s">
        <v>20</v>
      </c>
      <c r="D34" s="3" t="s">
        <v>21</v>
      </c>
      <c r="E34" s="56" t="s">
        <v>125</v>
      </c>
      <c r="F34" s="93">
        <v>170</v>
      </c>
      <c r="G34" s="44">
        <v>20</v>
      </c>
      <c r="H34" s="44">
        <v>18</v>
      </c>
      <c r="I34" s="44">
        <v>35</v>
      </c>
      <c r="J34" s="44">
        <v>382</v>
      </c>
      <c r="K34" s="84" t="s">
        <v>126</v>
      </c>
      <c r="L34" s="69"/>
    </row>
    <row r="35" spans="1:12" ht="37.5" x14ac:dyDescent="0.3">
      <c r="A35" s="25"/>
      <c r="B35" s="26"/>
      <c r="C35" s="27"/>
      <c r="D35" s="3" t="s">
        <v>22</v>
      </c>
      <c r="E35" s="56" t="s">
        <v>42</v>
      </c>
      <c r="F35" s="93">
        <v>213</v>
      </c>
      <c r="G35" s="44">
        <v>0</v>
      </c>
      <c r="H35" s="44">
        <v>0</v>
      </c>
      <c r="I35" s="44">
        <v>13</v>
      </c>
      <c r="J35" s="44">
        <v>54</v>
      </c>
      <c r="K35" s="84">
        <v>686</v>
      </c>
      <c r="L35" s="70"/>
    </row>
    <row r="36" spans="1:12" x14ac:dyDescent="0.3">
      <c r="A36" s="25"/>
      <c r="B36" s="26"/>
      <c r="C36" s="27"/>
      <c r="D36" s="3" t="s">
        <v>23</v>
      </c>
      <c r="E36" s="56" t="s">
        <v>65</v>
      </c>
      <c r="F36" s="93">
        <v>20</v>
      </c>
      <c r="G36" s="44">
        <v>3</v>
      </c>
      <c r="H36" s="44">
        <v>1</v>
      </c>
      <c r="I36" s="44">
        <v>21</v>
      </c>
      <c r="J36" s="44">
        <v>105</v>
      </c>
      <c r="K36" s="84">
        <v>2</v>
      </c>
      <c r="L36" s="70"/>
    </row>
    <row r="37" spans="1:12" x14ac:dyDescent="0.3">
      <c r="A37" s="25"/>
      <c r="B37" s="26"/>
      <c r="C37" s="27"/>
      <c r="D37" s="3" t="s">
        <v>24</v>
      </c>
      <c r="E37" s="56" t="s">
        <v>127</v>
      </c>
      <c r="F37" s="93">
        <v>100</v>
      </c>
      <c r="G37" s="44">
        <v>1</v>
      </c>
      <c r="H37" s="44">
        <v>0</v>
      </c>
      <c r="I37" s="44">
        <v>8</v>
      </c>
      <c r="J37" s="44">
        <v>43</v>
      </c>
      <c r="K37" s="84" t="s">
        <v>43</v>
      </c>
      <c r="L37" s="70"/>
    </row>
    <row r="38" spans="1:12" x14ac:dyDescent="0.3">
      <c r="A38" s="28"/>
      <c r="B38" s="29"/>
      <c r="C38" s="30"/>
      <c r="D38" s="31" t="s">
        <v>33</v>
      </c>
      <c r="E38" s="32"/>
      <c r="F38" s="33">
        <f>SUM(F34:F37)</f>
        <v>503</v>
      </c>
      <c r="G38" s="34">
        <f>SUM(G34:G37)</f>
        <v>24</v>
      </c>
      <c r="H38" s="34">
        <f>SUM(H34:H37)</f>
        <v>19</v>
      </c>
      <c r="I38" s="34">
        <f>SUM(I34:I37)</f>
        <v>77</v>
      </c>
      <c r="J38" s="34">
        <f>SUM(J34:J37)</f>
        <v>584</v>
      </c>
      <c r="K38" s="79"/>
      <c r="L38" s="71">
        <v>96.28</v>
      </c>
    </row>
    <row r="39" spans="1:12" x14ac:dyDescent="0.3">
      <c r="A39" s="25"/>
      <c r="B39" s="26"/>
      <c r="C39" s="27"/>
      <c r="D39" s="2" t="s">
        <v>27</v>
      </c>
      <c r="E39" s="54" t="s">
        <v>128</v>
      </c>
      <c r="F39" s="66">
        <v>200</v>
      </c>
      <c r="G39" s="43">
        <v>4.62</v>
      </c>
      <c r="H39" s="43">
        <v>5</v>
      </c>
      <c r="I39" s="43">
        <v>6</v>
      </c>
      <c r="J39" s="43">
        <v>97</v>
      </c>
      <c r="K39" s="76">
        <v>124</v>
      </c>
      <c r="L39" s="70"/>
    </row>
    <row r="40" spans="1:12" ht="37.5" x14ac:dyDescent="0.3">
      <c r="A40" s="25"/>
      <c r="B40" s="26"/>
      <c r="C40" s="27"/>
      <c r="D40" s="2" t="s">
        <v>28</v>
      </c>
      <c r="E40" s="54" t="s">
        <v>129</v>
      </c>
      <c r="F40" s="66">
        <v>90</v>
      </c>
      <c r="G40" s="43">
        <v>19</v>
      </c>
      <c r="H40" s="43">
        <v>16</v>
      </c>
      <c r="I40" s="43">
        <v>15</v>
      </c>
      <c r="J40" s="43">
        <v>274</v>
      </c>
      <c r="K40" s="76" t="s">
        <v>130</v>
      </c>
      <c r="L40" s="70"/>
    </row>
    <row r="41" spans="1:12" ht="37.5" x14ac:dyDescent="0.3">
      <c r="A41" s="25"/>
      <c r="B41" s="26"/>
      <c r="C41" s="27"/>
      <c r="D41" s="2" t="s">
        <v>29</v>
      </c>
      <c r="E41" s="95" t="s">
        <v>131</v>
      </c>
      <c r="F41" s="66">
        <v>170</v>
      </c>
      <c r="G41" s="43">
        <v>9</v>
      </c>
      <c r="H41" s="43">
        <v>7</v>
      </c>
      <c r="I41" s="43">
        <v>41</v>
      </c>
      <c r="J41" s="43">
        <v>271</v>
      </c>
      <c r="K41" s="82" t="s">
        <v>81</v>
      </c>
      <c r="L41" s="70"/>
    </row>
    <row r="42" spans="1:12" x14ac:dyDescent="0.3">
      <c r="A42" s="25"/>
      <c r="B42" s="26"/>
      <c r="C42" s="27"/>
      <c r="D42" s="2" t="s">
        <v>30</v>
      </c>
      <c r="E42" s="54" t="s">
        <v>82</v>
      </c>
      <c r="F42" s="66">
        <v>200</v>
      </c>
      <c r="G42" s="43">
        <v>0.44</v>
      </c>
      <c r="H42" s="43">
        <v>0.05</v>
      </c>
      <c r="I42" s="43">
        <v>18.760000000000002</v>
      </c>
      <c r="J42" s="43">
        <v>78</v>
      </c>
      <c r="K42" s="76" t="s">
        <v>83</v>
      </c>
      <c r="L42" s="70"/>
    </row>
    <row r="43" spans="1:12" x14ac:dyDescent="0.3">
      <c r="A43" s="25"/>
      <c r="B43" s="26"/>
      <c r="C43" s="27"/>
      <c r="D43" s="2" t="s">
        <v>32</v>
      </c>
      <c r="E43" s="3" t="s">
        <v>76</v>
      </c>
      <c r="F43" s="67">
        <v>20</v>
      </c>
      <c r="G43" s="43">
        <v>3.3</v>
      </c>
      <c r="H43" s="43">
        <v>0.6</v>
      </c>
      <c r="I43" s="43">
        <v>20.5</v>
      </c>
      <c r="J43" s="43">
        <v>87</v>
      </c>
      <c r="K43" s="76" t="s">
        <v>77</v>
      </c>
      <c r="L43" s="70"/>
    </row>
    <row r="44" spans="1:12" x14ac:dyDescent="0.3">
      <c r="A44" s="25"/>
      <c r="B44" s="26"/>
      <c r="C44" s="27"/>
      <c r="D44" s="2" t="s">
        <v>31</v>
      </c>
      <c r="E44" s="3" t="s">
        <v>63</v>
      </c>
      <c r="F44" s="67">
        <v>20</v>
      </c>
      <c r="G44" s="43">
        <v>3.8</v>
      </c>
      <c r="H44" s="43">
        <v>0.4</v>
      </c>
      <c r="I44" s="43">
        <v>24.6</v>
      </c>
      <c r="J44" s="43">
        <v>117</v>
      </c>
      <c r="K44" s="76" t="s">
        <v>41</v>
      </c>
      <c r="L44" s="70"/>
    </row>
    <row r="45" spans="1:12" x14ac:dyDescent="0.3">
      <c r="A45" s="28"/>
      <c r="B45" s="29"/>
      <c r="C45" s="30"/>
      <c r="D45" s="31" t="s">
        <v>33</v>
      </c>
      <c r="E45" s="32"/>
      <c r="F45" s="33">
        <f>SUM(F39:F44)</f>
        <v>700</v>
      </c>
      <c r="G45" s="34">
        <f>SUM(G39:G44)</f>
        <v>40.159999999999997</v>
      </c>
      <c r="H45" s="34">
        <f>SUM(H39:H44)</f>
        <v>29.05</v>
      </c>
      <c r="I45" s="34">
        <f>SUM(I39:I44)</f>
        <v>125.86000000000001</v>
      </c>
      <c r="J45" s="34">
        <f>SUM(J39:J44)</f>
        <v>924</v>
      </c>
      <c r="K45" s="79"/>
      <c r="L45" s="72">
        <v>152</v>
      </c>
    </row>
    <row r="46" spans="1:12" ht="19.5" thickBot="1" x14ac:dyDescent="0.35">
      <c r="A46" s="36">
        <f>A34</f>
        <v>1</v>
      </c>
      <c r="B46" s="37">
        <f>B34</f>
        <v>3</v>
      </c>
      <c r="C46" s="109" t="s">
        <v>4</v>
      </c>
      <c r="D46" s="110"/>
      <c r="E46" s="38"/>
      <c r="F46" s="39">
        <f>F38+F45</f>
        <v>1203</v>
      </c>
      <c r="G46" s="40">
        <f>G38+G45</f>
        <v>64.16</v>
      </c>
      <c r="H46" s="40">
        <f>H38+H45</f>
        <v>48.05</v>
      </c>
      <c r="I46" s="40">
        <f>I38+I45</f>
        <v>202.86</v>
      </c>
      <c r="J46" s="40">
        <f>J38+J45</f>
        <v>1508</v>
      </c>
      <c r="K46" s="81"/>
      <c r="L46" s="73">
        <f>L38+L45</f>
        <v>248.28</v>
      </c>
    </row>
    <row r="47" spans="1:12" x14ac:dyDescent="0.3">
      <c r="A47" s="20">
        <v>1</v>
      </c>
      <c r="B47" s="21">
        <v>4</v>
      </c>
      <c r="C47" s="22" t="s">
        <v>20</v>
      </c>
      <c r="D47" s="23" t="s">
        <v>21</v>
      </c>
      <c r="E47" s="56" t="s">
        <v>68</v>
      </c>
      <c r="F47" s="93">
        <v>200</v>
      </c>
      <c r="G47" s="44">
        <v>6</v>
      </c>
      <c r="H47" s="44">
        <v>6</v>
      </c>
      <c r="I47" s="44">
        <v>30</v>
      </c>
      <c r="J47" s="44">
        <v>196</v>
      </c>
      <c r="K47" s="84">
        <v>311</v>
      </c>
      <c r="L47" s="69"/>
    </row>
    <row r="48" spans="1:12" x14ac:dyDescent="0.3">
      <c r="A48" s="25"/>
      <c r="B48" s="26"/>
      <c r="C48" s="27"/>
      <c r="D48" s="2" t="s">
        <v>57</v>
      </c>
      <c r="E48" s="56" t="s">
        <v>53</v>
      </c>
      <c r="F48" s="93">
        <v>40</v>
      </c>
      <c r="G48" s="44">
        <v>5.08</v>
      </c>
      <c r="H48" s="44">
        <v>4.5999999999999996</v>
      </c>
      <c r="I48" s="44">
        <v>0.28000000000000003</v>
      </c>
      <c r="J48" s="44">
        <v>62.8</v>
      </c>
      <c r="K48" s="76">
        <v>337</v>
      </c>
      <c r="L48" s="70"/>
    </row>
    <row r="49" spans="1:12" x14ac:dyDescent="0.3">
      <c r="A49" s="25"/>
      <c r="B49" s="26"/>
      <c r="C49" s="27"/>
      <c r="D49" s="2" t="s">
        <v>22</v>
      </c>
      <c r="E49" s="56" t="s">
        <v>39</v>
      </c>
      <c r="F49" s="93">
        <v>210</v>
      </c>
      <c r="G49" s="44">
        <v>0.04</v>
      </c>
      <c r="H49" s="44">
        <v>0.01</v>
      </c>
      <c r="I49" s="44">
        <v>9.7100000000000009</v>
      </c>
      <c r="J49" s="44">
        <v>39.28</v>
      </c>
      <c r="K49" s="76">
        <v>685</v>
      </c>
      <c r="L49" s="70"/>
    </row>
    <row r="50" spans="1:12" x14ac:dyDescent="0.3">
      <c r="A50" s="25"/>
      <c r="B50" s="26"/>
      <c r="C50" s="27"/>
      <c r="D50" s="2" t="s">
        <v>23</v>
      </c>
      <c r="E50" s="56" t="s">
        <v>132</v>
      </c>
      <c r="F50" s="93">
        <v>50</v>
      </c>
      <c r="G50" s="44">
        <v>2</v>
      </c>
      <c r="H50" s="44">
        <v>4</v>
      </c>
      <c r="I50" s="44">
        <v>23</v>
      </c>
      <c r="J50" s="44">
        <v>134</v>
      </c>
      <c r="K50" s="84" t="s">
        <v>133</v>
      </c>
      <c r="L50" s="70"/>
    </row>
    <row r="51" spans="1:12" x14ac:dyDescent="0.3">
      <c r="A51" s="28"/>
      <c r="B51" s="29"/>
      <c r="C51" s="30"/>
      <c r="D51" s="31" t="s">
        <v>33</v>
      </c>
      <c r="E51" s="32"/>
      <c r="F51" s="33">
        <f>SUM(F47:F50)</f>
        <v>500</v>
      </c>
      <c r="G51" s="34">
        <f>SUM(G47:G50)</f>
        <v>13.12</v>
      </c>
      <c r="H51" s="34">
        <f>SUM(H47:H50)</f>
        <v>14.61</v>
      </c>
      <c r="I51" s="34">
        <f>SUM(I47:I50)</f>
        <v>62.99</v>
      </c>
      <c r="J51" s="34">
        <f>SUM(J47:J50)</f>
        <v>432.08000000000004</v>
      </c>
      <c r="K51" s="79"/>
      <c r="L51" s="71">
        <v>96.28</v>
      </c>
    </row>
    <row r="52" spans="1:12" x14ac:dyDescent="0.3">
      <c r="A52" s="57">
        <f>A47</f>
        <v>1</v>
      </c>
      <c r="B52" s="49">
        <f>B47</f>
        <v>4</v>
      </c>
      <c r="C52" s="50" t="s">
        <v>25</v>
      </c>
      <c r="D52" s="2" t="s">
        <v>26</v>
      </c>
      <c r="E52" s="54" t="s">
        <v>49</v>
      </c>
      <c r="F52" s="66">
        <v>60</v>
      </c>
      <c r="G52" s="43">
        <v>1.42</v>
      </c>
      <c r="H52" s="43">
        <v>2.76</v>
      </c>
      <c r="I52" s="43">
        <v>7.48</v>
      </c>
      <c r="J52" s="43">
        <v>61</v>
      </c>
      <c r="K52" s="85" t="s">
        <v>54</v>
      </c>
      <c r="L52" s="70"/>
    </row>
    <row r="53" spans="1:12" x14ac:dyDescent="0.3">
      <c r="A53" s="25"/>
      <c r="B53" s="26"/>
      <c r="C53" s="27"/>
      <c r="D53" s="2" t="s">
        <v>27</v>
      </c>
      <c r="E53" s="54" t="s">
        <v>92</v>
      </c>
      <c r="F53" s="66">
        <v>200</v>
      </c>
      <c r="G53" s="43">
        <v>2.11</v>
      </c>
      <c r="H53" s="43">
        <v>2.2799999999999998</v>
      </c>
      <c r="I53" s="43">
        <v>9.25</v>
      </c>
      <c r="J53" s="43">
        <v>76</v>
      </c>
      <c r="K53" s="83" t="s">
        <v>94</v>
      </c>
      <c r="L53" s="70"/>
    </row>
    <row r="54" spans="1:12" ht="37.5" x14ac:dyDescent="0.3">
      <c r="A54" s="25"/>
      <c r="B54" s="26"/>
      <c r="C54" s="27"/>
      <c r="D54" s="2" t="s">
        <v>28</v>
      </c>
      <c r="E54" s="54" t="s">
        <v>93</v>
      </c>
      <c r="F54" s="66">
        <v>220</v>
      </c>
      <c r="G54" s="43">
        <v>17.13</v>
      </c>
      <c r="H54" s="43">
        <v>22.55</v>
      </c>
      <c r="I54" s="43">
        <v>20.9</v>
      </c>
      <c r="J54" s="43">
        <v>345</v>
      </c>
      <c r="K54" s="83" t="s">
        <v>95</v>
      </c>
      <c r="L54" s="70"/>
    </row>
    <row r="55" spans="1:12" x14ac:dyDescent="0.3">
      <c r="A55" s="25"/>
      <c r="B55" s="26"/>
      <c r="C55" s="27"/>
      <c r="D55" s="2" t="s">
        <v>29</v>
      </c>
      <c r="E55" s="54"/>
      <c r="F55" s="66"/>
      <c r="G55" s="43"/>
      <c r="H55" s="43"/>
      <c r="I55" s="43"/>
      <c r="J55" s="43"/>
      <c r="K55" s="83"/>
      <c r="L55" s="70"/>
    </row>
    <row r="56" spans="1:12" x14ac:dyDescent="0.3">
      <c r="A56" s="25"/>
      <c r="B56" s="26"/>
      <c r="C56" s="27"/>
      <c r="D56" s="2" t="s">
        <v>30</v>
      </c>
      <c r="E56" s="54" t="s">
        <v>51</v>
      </c>
      <c r="F56" s="66">
        <v>200</v>
      </c>
      <c r="G56" s="43">
        <v>0</v>
      </c>
      <c r="H56" s="43">
        <v>0</v>
      </c>
      <c r="I56" s="43">
        <v>23.5</v>
      </c>
      <c r="J56" s="43">
        <v>95</v>
      </c>
      <c r="K56" s="76" t="s">
        <v>96</v>
      </c>
      <c r="L56" s="70"/>
    </row>
    <row r="57" spans="1:12" x14ac:dyDescent="0.3">
      <c r="A57" s="25"/>
      <c r="B57" s="26"/>
      <c r="C57" s="27"/>
      <c r="D57" s="2" t="s">
        <v>32</v>
      </c>
      <c r="E57" s="3" t="s">
        <v>76</v>
      </c>
      <c r="F57" s="67">
        <v>20</v>
      </c>
      <c r="G57" s="43">
        <v>3.3</v>
      </c>
      <c r="H57" s="43">
        <v>0.6</v>
      </c>
      <c r="I57" s="43">
        <v>20.5</v>
      </c>
      <c r="J57" s="43">
        <v>87</v>
      </c>
      <c r="K57" s="76" t="s">
        <v>77</v>
      </c>
      <c r="L57" s="70"/>
    </row>
    <row r="58" spans="1:12" x14ac:dyDescent="0.3">
      <c r="A58" s="25"/>
      <c r="B58" s="26"/>
      <c r="C58" s="27"/>
      <c r="D58" s="2" t="s">
        <v>31</v>
      </c>
      <c r="E58" s="3" t="s">
        <v>63</v>
      </c>
      <c r="F58" s="67">
        <v>20</v>
      </c>
      <c r="G58" s="43">
        <v>3.8</v>
      </c>
      <c r="H58" s="43">
        <v>0.4</v>
      </c>
      <c r="I58" s="43">
        <v>24.6</v>
      </c>
      <c r="J58" s="43">
        <v>117</v>
      </c>
      <c r="K58" s="76" t="s">
        <v>41</v>
      </c>
      <c r="L58" s="70"/>
    </row>
    <row r="59" spans="1:12" x14ac:dyDescent="0.3">
      <c r="A59" s="28"/>
      <c r="B59" s="29"/>
      <c r="C59" s="30"/>
      <c r="D59" s="31" t="s">
        <v>33</v>
      </c>
      <c r="E59" s="32"/>
      <c r="F59" s="33">
        <f>SUM(F52:F58)</f>
        <v>720</v>
      </c>
      <c r="G59" s="34">
        <f>SUM(G52:G58)</f>
        <v>27.76</v>
      </c>
      <c r="H59" s="34">
        <f>SUM(H52:H58)</f>
        <v>28.59</v>
      </c>
      <c r="I59" s="34">
        <f>SUM(I52:I58)</f>
        <v>106.22999999999999</v>
      </c>
      <c r="J59" s="34">
        <f>SUM(J52:J58)</f>
        <v>781</v>
      </c>
      <c r="K59" s="79"/>
      <c r="L59" s="72">
        <v>152</v>
      </c>
    </row>
    <row r="60" spans="1:12" ht="19.5" thickBot="1" x14ac:dyDescent="0.35">
      <c r="A60" s="36">
        <f>A47</f>
        <v>1</v>
      </c>
      <c r="B60" s="37">
        <f>B47</f>
        <v>4</v>
      </c>
      <c r="C60" s="109" t="s">
        <v>4</v>
      </c>
      <c r="D60" s="110"/>
      <c r="E60" s="38"/>
      <c r="F60" s="39">
        <f>F51+F59</f>
        <v>1220</v>
      </c>
      <c r="G60" s="40">
        <f>G51+G59</f>
        <v>40.880000000000003</v>
      </c>
      <c r="H60" s="40">
        <f>H51+H59</f>
        <v>43.2</v>
      </c>
      <c r="I60" s="40">
        <f>I51+I59</f>
        <v>169.22</v>
      </c>
      <c r="J60" s="40">
        <f>J51+J59</f>
        <v>1213.08</v>
      </c>
      <c r="K60" s="81"/>
      <c r="L60" s="73">
        <f>L51+L59</f>
        <v>248.28</v>
      </c>
    </row>
    <row r="61" spans="1:12" ht="37.5" x14ac:dyDescent="0.3">
      <c r="A61" s="20">
        <v>1</v>
      </c>
      <c r="B61" s="21">
        <v>5</v>
      </c>
      <c r="C61" s="22" t="s">
        <v>20</v>
      </c>
      <c r="D61" s="23" t="s">
        <v>21</v>
      </c>
      <c r="E61" s="56" t="s">
        <v>66</v>
      </c>
      <c r="F61" s="93">
        <v>230</v>
      </c>
      <c r="G61" s="44">
        <v>11.81</v>
      </c>
      <c r="H61" s="44">
        <v>23.93</v>
      </c>
      <c r="I61" s="44">
        <v>41.69</v>
      </c>
      <c r="J61" s="44">
        <v>230</v>
      </c>
      <c r="K61" s="84">
        <v>277.50799999999998</v>
      </c>
      <c r="L61" s="69"/>
    </row>
    <row r="62" spans="1:12" x14ac:dyDescent="0.3">
      <c r="A62" s="25"/>
      <c r="B62" s="26"/>
      <c r="C62" s="27"/>
      <c r="D62" s="30" t="s">
        <v>57</v>
      </c>
      <c r="E62" s="56" t="s">
        <v>67</v>
      </c>
      <c r="F62" s="93">
        <v>7</v>
      </c>
      <c r="G62" s="44">
        <v>0.33</v>
      </c>
      <c r="H62" s="44">
        <v>0.06</v>
      </c>
      <c r="I62" s="44">
        <v>1.1399999999999999</v>
      </c>
      <c r="J62" s="44">
        <v>7</v>
      </c>
      <c r="K62" s="84">
        <v>156</v>
      </c>
      <c r="L62" s="70"/>
    </row>
    <row r="63" spans="1:12" x14ac:dyDescent="0.3">
      <c r="A63" s="25"/>
      <c r="B63" s="26"/>
      <c r="C63" s="27"/>
      <c r="D63" s="2" t="s">
        <v>22</v>
      </c>
      <c r="E63" s="54" t="s">
        <v>62</v>
      </c>
      <c r="F63" s="93">
        <v>220</v>
      </c>
      <c r="G63" s="44">
        <v>0</v>
      </c>
      <c r="H63" s="44">
        <v>0</v>
      </c>
      <c r="I63" s="44">
        <v>11</v>
      </c>
      <c r="J63" s="44">
        <v>220</v>
      </c>
      <c r="K63" s="84">
        <v>685</v>
      </c>
      <c r="L63" s="70"/>
    </row>
    <row r="64" spans="1:12" x14ac:dyDescent="0.3">
      <c r="A64" s="25"/>
      <c r="B64" s="26"/>
      <c r="C64" s="27"/>
      <c r="D64" s="2" t="s">
        <v>23</v>
      </c>
      <c r="E64" s="56" t="s">
        <v>63</v>
      </c>
      <c r="F64" s="93">
        <v>40</v>
      </c>
      <c r="G64" s="44">
        <v>3</v>
      </c>
      <c r="H64" s="44">
        <v>0.32</v>
      </c>
      <c r="I64" s="44">
        <v>20</v>
      </c>
      <c r="J64" s="44">
        <v>40</v>
      </c>
      <c r="K64" s="84" t="s">
        <v>41</v>
      </c>
      <c r="L64" s="70"/>
    </row>
    <row r="65" spans="1:12" x14ac:dyDescent="0.3">
      <c r="A65" s="28"/>
      <c r="B65" s="29"/>
      <c r="C65" s="30"/>
      <c r="D65" s="31" t="s">
        <v>33</v>
      </c>
      <c r="E65" s="32"/>
      <c r="F65" s="33">
        <f>SUM(F61:F64)</f>
        <v>497</v>
      </c>
      <c r="G65" s="34">
        <f>SUM(G61:G64)</f>
        <v>15.14</v>
      </c>
      <c r="H65" s="34">
        <f>SUM(H61:H64)</f>
        <v>24.31</v>
      </c>
      <c r="I65" s="34">
        <f>SUM(I61:I64)</f>
        <v>73.83</v>
      </c>
      <c r="J65" s="34">
        <f>SUM(J61:J64)</f>
        <v>497</v>
      </c>
      <c r="K65" s="79"/>
      <c r="L65" s="71">
        <v>96.28</v>
      </c>
    </row>
    <row r="66" spans="1:12" x14ac:dyDescent="0.3">
      <c r="A66" s="57">
        <f>A61</f>
        <v>1</v>
      </c>
      <c r="B66" s="49">
        <f>B61</f>
        <v>5</v>
      </c>
      <c r="C66" s="50" t="s">
        <v>25</v>
      </c>
      <c r="D66" s="2" t="s">
        <v>26</v>
      </c>
      <c r="E66" s="51" t="s">
        <v>48</v>
      </c>
      <c r="F66" s="52">
        <v>60</v>
      </c>
      <c r="G66" s="53">
        <v>0.92</v>
      </c>
      <c r="H66" s="53">
        <v>5.0999999999999996</v>
      </c>
      <c r="I66" s="53">
        <v>4.28</v>
      </c>
      <c r="J66" s="53">
        <v>67</v>
      </c>
      <c r="K66" s="76">
        <v>25.02</v>
      </c>
      <c r="L66" s="70"/>
    </row>
    <row r="67" spans="1:12" x14ac:dyDescent="0.3">
      <c r="A67" s="25"/>
      <c r="B67" s="26"/>
      <c r="C67" s="27"/>
      <c r="D67" s="2" t="s">
        <v>27</v>
      </c>
      <c r="E67" s="54" t="s">
        <v>84</v>
      </c>
      <c r="F67" s="66">
        <v>200</v>
      </c>
      <c r="G67" s="43">
        <v>2.2599999999999998</v>
      </c>
      <c r="H67" s="43">
        <v>2.9</v>
      </c>
      <c r="I67" s="43">
        <v>5.62</v>
      </c>
      <c r="J67" s="43">
        <v>66</v>
      </c>
      <c r="K67" s="85" t="s">
        <v>87</v>
      </c>
      <c r="L67" s="70"/>
    </row>
    <row r="68" spans="1:12" x14ac:dyDescent="0.3">
      <c r="A68" s="25"/>
      <c r="B68" s="26"/>
      <c r="C68" s="27"/>
      <c r="D68" s="2" t="s">
        <v>28</v>
      </c>
      <c r="E68" s="54" t="s">
        <v>85</v>
      </c>
      <c r="F68" s="66">
        <v>100</v>
      </c>
      <c r="G68" s="43">
        <v>13.89</v>
      </c>
      <c r="H68" s="43">
        <v>16.86</v>
      </c>
      <c r="I68" s="43">
        <v>13.86</v>
      </c>
      <c r="J68" s="43">
        <v>263</v>
      </c>
      <c r="K68" s="83" t="s">
        <v>88</v>
      </c>
      <c r="L68" s="70"/>
    </row>
    <row r="69" spans="1:12" ht="37.5" x14ac:dyDescent="0.3">
      <c r="A69" s="25"/>
      <c r="B69" s="26"/>
      <c r="C69" s="27"/>
      <c r="D69" s="2" t="s">
        <v>29</v>
      </c>
      <c r="E69" s="54" t="s">
        <v>86</v>
      </c>
      <c r="F69" s="66">
        <v>170</v>
      </c>
      <c r="G69" s="43">
        <v>3.1100000000000003</v>
      </c>
      <c r="H69" s="43">
        <v>6.85</v>
      </c>
      <c r="I69" s="43">
        <v>17.22</v>
      </c>
      <c r="J69" s="43">
        <v>144</v>
      </c>
      <c r="K69" s="83" t="s">
        <v>89</v>
      </c>
      <c r="L69" s="70"/>
    </row>
    <row r="70" spans="1:12" x14ac:dyDescent="0.3">
      <c r="A70" s="25"/>
      <c r="B70" s="26"/>
      <c r="C70" s="27"/>
      <c r="D70" s="2" t="s">
        <v>30</v>
      </c>
      <c r="E70" s="54" t="s">
        <v>90</v>
      </c>
      <c r="F70" s="66">
        <v>200</v>
      </c>
      <c r="G70" s="43">
        <v>0.14000000000000001</v>
      </c>
      <c r="H70" s="43">
        <v>0.02</v>
      </c>
      <c r="I70" s="43">
        <v>12.46</v>
      </c>
      <c r="J70" s="43">
        <v>53</v>
      </c>
      <c r="K70" s="83" t="s">
        <v>91</v>
      </c>
      <c r="L70" s="70"/>
    </row>
    <row r="71" spans="1:12" x14ac:dyDescent="0.3">
      <c r="A71" s="25"/>
      <c r="B71" s="26"/>
      <c r="C71" s="27"/>
      <c r="D71" s="2" t="s">
        <v>32</v>
      </c>
      <c r="E71" s="3" t="s">
        <v>76</v>
      </c>
      <c r="F71" s="67">
        <v>50</v>
      </c>
      <c r="G71" s="43">
        <v>3.3</v>
      </c>
      <c r="H71" s="43">
        <v>0.6</v>
      </c>
      <c r="I71" s="43">
        <v>20.5</v>
      </c>
      <c r="J71" s="43">
        <v>87</v>
      </c>
      <c r="K71" s="76" t="s">
        <v>77</v>
      </c>
      <c r="L71" s="70"/>
    </row>
    <row r="72" spans="1:12" x14ac:dyDescent="0.3">
      <c r="A72" s="25"/>
      <c r="B72" s="26"/>
      <c r="C72" s="27"/>
      <c r="D72" s="2" t="s">
        <v>31</v>
      </c>
      <c r="E72" s="3" t="s">
        <v>63</v>
      </c>
      <c r="F72" s="67">
        <v>50</v>
      </c>
      <c r="G72" s="43">
        <v>3.8</v>
      </c>
      <c r="H72" s="43">
        <v>0.4</v>
      </c>
      <c r="I72" s="43">
        <v>24.6</v>
      </c>
      <c r="J72" s="43">
        <v>117</v>
      </c>
      <c r="K72" s="76" t="s">
        <v>41</v>
      </c>
      <c r="L72" s="70"/>
    </row>
    <row r="73" spans="1:12" x14ac:dyDescent="0.3">
      <c r="A73" s="28"/>
      <c r="B73" s="29"/>
      <c r="C73" s="30"/>
      <c r="D73" s="31" t="s">
        <v>33</v>
      </c>
      <c r="E73" s="32"/>
      <c r="F73" s="33">
        <f>SUM(F66:F72)</f>
        <v>830</v>
      </c>
      <c r="G73" s="34">
        <f>SUM(G66:G72)</f>
        <v>27.42</v>
      </c>
      <c r="H73" s="34">
        <f>SUM(H66:H72)</f>
        <v>32.729999999999997</v>
      </c>
      <c r="I73" s="34">
        <f>SUM(I66:I72)</f>
        <v>98.539999999999992</v>
      </c>
      <c r="J73" s="34">
        <f>SUM(J66:J72)</f>
        <v>797</v>
      </c>
      <c r="K73" s="79"/>
      <c r="L73" s="72">
        <v>152</v>
      </c>
    </row>
    <row r="74" spans="1:12" ht="19.5" thickBot="1" x14ac:dyDescent="0.35">
      <c r="A74" s="36">
        <f>A61</f>
        <v>1</v>
      </c>
      <c r="B74" s="37">
        <f>B61</f>
        <v>5</v>
      </c>
      <c r="C74" s="109" t="s">
        <v>4</v>
      </c>
      <c r="D74" s="110"/>
      <c r="E74" s="38"/>
      <c r="F74" s="39">
        <f>F65+F73</f>
        <v>1327</v>
      </c>
      <c r="G74" s="40">
        <f>G65+G73</f>
        <v>42.56</v>
      </c>
      <c r="H74" s="40">
        <f>H65+H73</f>
        <v>57.039999999999992</v>
      </c>
      <c r="I74" s="40">
        <f>I65+I73</f>
        <v>172.37</v>
      </c>
      <c r="J74" s="40">
        <f>J65+J73</f>
        <v>1294</v>
      </c>
      <c r="K74" s="81"/>
      <c r="L74" s="73">
        <f>L65+L73</f>
        <v>248.28</v>
      </c>
    </row>
    <row r="75" spans="1:12" x14ac:dyDescent="0.3">
      <c r="A75" s="20">
        <v>2</v>
      </c>
      <c r="B75" s="21">
        <v>1</v>
      </c>
      <c r="C75" s="22" t="s">
        <v>20</v>
      </c>
      <c r="D75" s="23" t="s">
        <v>21</v>
      </c>
      <c r="E75" s="56" t="s">
        <v>59</v>
      </c>
      <c r="F75" s="93">
        <v>200</v>
      </c>
      <c r="G75" s="44">
        <v>5.04</v>
      </c>
      <c r="H75" s="44">
        <v>7.63</v>
      </c>
      <c r="I75" s="44">
        <v>31.04</v>
      </c>
      <c r="J75" s="44">
        <v>214</v>
      </c>
      <c r="K75" s="84" t="s">
        <v>58</v>
      </c>
      <c r="L75" s="69"/>
    </row>
    <row r="76" spans="1:12" x14ac:dyDescent="0.3">
      <c r="A76" s="25"/>
      <c r="B76" s="26"/>
      <c r="C76" s="27"/>
      <c r="D76" s="2" t="s">
        <v>23</v>
      </c>
      <c r="E76" s="56" t="s">
        <v>70</v>
      </c>
      <c r="F76" s="93">
        <v>20</v>
      </c>
      <c r="G76" s="44">
        <v>1</v>
      </c>
      <c r="H76" s="44">
        <v>2</v>
      </c>
      <c r="I76" s="44">
        <v>17</v>
      </c>
      <c r="J76" s="44">
        <v>88</v>
      </c>
      <c r="K76" s="76"/>
      <c r="L76" s="70"/>
    </row>
    <row r="77" spans="1:12" x14ac:dyDescent="0.3">
      <c r="A77" s="25"/>
      <c r="B77" s="26"/>
      <c r="C77" s="27"/>
      <c r="D77" s="2" t="s">
        <v>22</v>
      </c>
      <c r="E77" s="56" t="s">
        <v>44</v>
      </c>
      <c r="F77" s="93">
        <v>210</v>
      </c>
      <c r="G77" s="44">
        <v>0</v>
      </c>
      <c r="H77" s="44">
        <v>3.6666666666666667E-2</v>
      </c>
      <c r="I77" s="44">
        <v>10</v>
      </c>
      <c r="J77" s="44">
        <v>40</v>
      </c>
      <c r="K77" s="84" t="s">
        <v>45</v>
      </c>
      <c r="L77" s="70"/>
    </row>
    <row r="78" spans="1:12" x14ac:dyDescent="0.3">
      <c r="A78" s="25"/>
      <c r="B78" s="26"/>
      <c r="C78" s="27"/>
      <c r="D78" s="2" t="s">
        <v>24</v>
      </c>
      <c r="E78" s="56" t="s">
        <v>50</v>
      </c>
      <c r="F78" s="93">
        <v>100</v>
      </c>
      <c r="G78" s="44">
        <v>0.4</v>
      </c>
      <c r="H78" s="44">
        <v>0.4</v>
      </c>
      <c r="I78" s="44">
        <v>9.8000000000000007</v>
      </c>
      <c r="J78" s="44">
        <v>47</v>
      </c>
      <c r="K78" s="76" t="s">
        <v>43</v>
      </c>
      <c r="L78" s="70"/>
    </row>
    <row r="79" spans="1:12" x14ac:dyDescent="0.3">
      <c r="A79" s="28"/>
      <c r="B79" s="29"/>
      <c r="C79" s="30"/>
      <c r="D79" s="31" t="s">
        <v>33</v>
      </c>
      <c r="E79" s="32"/>
      <c r="F79" s="33">
        <f>SUM(F75:F78)</f>
        <v>530</v>
      </c>
      <c r="G79" s="34">
        <f>SUM(G75:G78)</f>
        <v>6.44</v>
      </c>
      <c r="H79" s="34">
        <f>SUM(H75:H78)</f>
        <v>10.066666666666666</v>
      </c>
      <c r="I79" s="34">
        <f>SUM(I75:I78)</f>
        <v>67.84</v>
      </c>
      <c r="J79" s="34">
        <f>SUM(J75:J78)</f>
        <v>389</v>
      </c>
      <c r="K79" s="79"/>
      <c r="L79" s="71">
        <v>96.28</v>
      </c>
    </row>
    <row r="80" spans="1:12" ht="37.5" x14ac:dyDescent="0.3">
      <c r="A80" s="57">
        <f>A75</f>
        <v>2</v>
      </c>
      <c r="B80" s="49">
        <f>B75</f>
        <v>1</v>
      </c>
      <c r="C80" s="50" t="s">
        <v>25</v>
      </c>
      <c r="D80" s="2" t="s">
        <v>26</v>
      </c>
      <c r="E80" s="54" t="s">
        <v>134</v>
      </c>
      <c r="F80" s="66">
        <v>60</v>
      </c>
      <c r="G80" s="43">
        <v>1</v>
      </c>
      <c r="H80" s="43">
        <v>4</v>
      </c>
      <c r="I80" s="43">
        <v>6</v>
      </c>
      <c r="J80" s="43">
        <v>64</v>
      </c>
      <c r="K80" s="85" t="s">
        <v>135</v>
      </c>
      <c r="L80" s="70"/>
    </row>
    <row r="81" spans="1:12" x14ac:dyDescent="0.3">
      <c r="A81" s="25"/>
      <c r="B81" s="26"/>
      <c r="C81" s="27"/>
      <c r="D81" s="2" t="s">
        <v>27</v>
      </c>
      <c r="E81" s="54" t="s">
        <v>98</v>
      </c>
      <c r="F81" s="66">
        <v>200</v>
      </c>
      <c r="G81" s="43">
        <v>6</v>
      </c>
      <c r="H81" s="43">
        <v>2.5</v>
      </c>
      <c r="I81" s="43">
        <v>11.77</v>
      </c>
      <c r="J81" s="43">
        <v>107</v>
      </c>
      <c r="K81" s="83" t="s">
        <v>97</v>
      </c>
      <c r="L81" s="70"/>
    </row>
    <row r="82" spans="1:12" x14ac:dyDescent="0.3">
      <c r="A82" s="25"/>
      <c r="B82" s="26"/>
      <c r="C82" s="27"/>
      <c r="D82" s="2" t="s">
        <v>28</v>
      </c>
      <c r="E82" s="54" t="s">
        <v>99</v>
      </c>
      <c r="F82" s="66">
        <v>120</v>
      </c>
      <c r="G82" s="43">
        <v>13</v>
      </c>
      <c r="H82" s="43">
        <v>13</v>
      </c>
      <c r="I82" s="43">
        <v>20</v>
      </c>
      <c r="J82" s="43">
        <v>212</v>
      </c>
      <c r="K82" s="83" t="s">
        <v>136</v>
      </c>
      <c r="L82" s="70"/>
    </row>
    <row r="83" spans="1:12" x14ac:dyDescent="0.3">
      <c r="A83" s="25"/>
      <c r="B83" s="26"/>
      <c r="C83" s="27"/>
      <c r="D83" s="2" t="s">
        <v>29</v>
      </c>
      <c r="E83" s="54" t="s">
        <v>101</v>
      </c>
      <c r="F83" s="66">
        <v>150</v>
      </c>
      <c r="G83" s="43">
        <v>5.31</v>
      </c>
      <c r="H83" s="43">
        <v>6.2</v>
      </c>
      <c r="I83" s="43">
        <v>28.71</v>
      </c>
      <c r="J83" s="43">
        <v>200</v>
      </c>
      <c r="K83" s="83" t="s">
        <v>100</v>
      </c>
      <c r="L83" s="70"/>
    </row>
    <row r="84" spans="1:12" x14ac:dyDescent="0.3">
      <c r="A84" s="25"/>
      <c r="B84" s="26"/>
      <c r="C84" s="27"/>
      <c r="D84" s="2" t="s">
        <v>30</v>
      </c>
      <c r="E84" s="54" t="s">
        <v>80</v>
      </c>
      <c r="F84" s="66">
        <v>200</v>
      </c>
      <c r="G84" s="43">
        <v>0.16</v>
      </c>
      <c r="H84" s="43">
        <v>0.04</v>
      </c>
      <c r="I84" s="43">
        <v>12.1</v>
      </c>
      <c r="J84" s="43">
        <v>50</v>
      </c>
      <c r="K84" s="83" t="s">
        <v>102</v>
      </c>
      <c r="L84" s="70"/>
    </row>
    <row r="85" spans="1:12" x14ac:dyDescent="0.3">
      <c r="A85" s="25"/>
      <c r="B85" s="26"/>
      <c r="C85" s="27"/>
      <c r="D85" s="2" t="s">
        <v>32</v>
      </c>
      <c r="E85" s="3" t="s">
        <v>76</v>
      </c>
      <c r="F85" s="67">
        <v>20</v>
      </c>
      <c r="G85" s="43">
        <v>3.3</v>
      </c>
      <c r="H85" s="43">
        <v>0.6</v>
      </c>
      <c r="I85" s="43">
        <v>20.5</v>
      </c>
      <c r="J85" s="43">
        <v>87</v>
      </c>
      <c r="K85" s="76" t="s">
        <v>77</v>
      </c>
      <c r="L85" s="70"/>
    </row>
    <row r="86" spans="1:12" x14ac:dyDescent="0.3">
      <c r="A86" s="25"/>
      <c r="B86" s="26"/>
      <c r="C86" s="27"/>
      <c r="D86" s="2" t="s">
        <v>31</v>
      </c>
      <c r="E86" s="3" t="s">
        <v>63</v>
      </c>
      <c r="F86" s="67">
        <v>20</v>
      </c>
      <c r="G86" s="43">
        <v>3.8</v>
      </c>
      <c r="H86" s="43">
        <v>0.4</v>
      </c>
      <c r="I86" s="43">
        <v>24.6</v>
      </c>
      <c r="J86" s="43">
        <v>117</v>
      </c>
      <c r="K86" s="76" t="s">
        <v>41</v>
      </c>
      <c r="L86" s="70"/>
    </row>
    <row r="87" spans="1:12" x14ac:dyDescent="0.3">
      <c r="A87" s="28"/>
      <c r="B87" s="29"/>
      <c r="C87" s="30"/>
      <c r="D87" s="31" t="s">
        <v>33</v>
      </c>
      <c r="E87" s="32"/>
      <c r="F87" s="33">
        <f>SUM(F80:F86)</f>
        <v>770</v>
      </c>
      <c r="G87" s="34">
        <f>SUM(G80:G86)</f>
        <v>32.57</v>
      </c>
      <c r="H87" s="34">
        <f>SUM(H80:H86)</f>
        <v>26.74</v>
      </c>
      <c r="I87" s="34">
        <f>SUM(I80:I86)</f>
        <v>123.67999999999998</v>
      </c>
      <c r="J87" s="34">
        <f>SUM(J80:J86)</f>
        <v>837</v>
      </c>
      <c r="K87" s="79"/>
      <c r="L87" s="72">
        <v>152</v>
      </c>
    </row>
    <row r="88" spans="1:12" ht="19.5" thickBot="1" x14ac:dyDescent="0.35">
      <c r="A88" s="57">
        <f>A75</f>
        <v>2</v>
      </c>
      <c r="B88" s="49">
        <f>B75</f>
        <v>1</v>
      </c>
      <c r="C88" s="112" t="s">
        <v>4</v>
      </c>
      <c r="D88" s="113"/>
      <c r="E88" s="96"/>
      <c r="F88" s="97">
        <f>F79+F87</f>
        <v>1300</v>
      </c>
      <c r="G88" s="98">
        <f>G79+G87</f>
        <v>39.01</v>
      </c>
      <c r="H88" s="98">
        <f>H79+H87</f>
        <v>36.806666666666665</v>
      </c>
      <c r="I88" s="98">
        <f>I79+I87</f>
        <v>191.51999999999998</v>
      </c>
      <c r="J88" s="98">
        <f>J79+J87</f>
        <v>1226</v>
      </c>
      <c r="K88" s="99"/>
      <c r="L88" s="102">
        <f>L79+L87</f>
        <v>248.28</v>
      </c>
    </row>
    <row r="89" spans="1:12" ht="40.5" customHeight="1" thickBot="1" x14ac:dyDescent="0.35">
      <c r="A89" s="20"/>
      <c r="B89" s="21"/>
      <c r="C89" s="114" t="s">
        <v>20</v>
      </c>
      <c r="D89" s="105" t="s">
        <v>26</v>
      </c>
      <c r="E89" s="103" t="s">
        <v>137</v>
      </c>
      <c r="F89" s="106">
        <v>40</v>
      </c>
      <c r="G89" s="107">
        <v>1</v>
      </c>
      <c r="H89" s="107">
        <v>7</v>
      </c>
      <c r="I89" s="107">
        <v>2</v>
      </c>
      <c r="J89" s="107">
        <v>74</v>
      </c>
      <c r="K89" s="108" t="s">
        <v>138</v>
      </c>
      <c r="L89" s="104"/>
    </row>
    <row r="90" spans="1:12" ht="37.5" x14ac:dyDescent="0.3">
      <c r="A90" s="25">
        <v>2</v>
      </c>
      <c r="B90" s="26">
        <v>2</v>
      </c>
      <c r="C90" s="115"/>
      <c r="D90" s="2" t="s">
        <v>21</v>
      </c>
      <c r="E90" s="56" t="s">
        <v>69</v>
      </c>
      <c r="F90" s="93">
        <v>230</v>
      </c>
      <c r="G90" s="44">
        <v>16.71</v>
      </c>
      <c r="H90" s="44">
        <v>23</v>
      </c>
      <c r="I90" s="44">
        <v>44.714999999999996</v>
      </c>
      <c r="J90" s="44">
        <v>465</v>
      </c>
      <c r="K90" s="101">
        <v>277.67</v>
      </c>
      <c r="L90" s="100"/>
    </row>
    <row r="91" spans="1:12" x14ac:dyDescent="0.3">
      <c r="A91" s="25"/>
      <c r="B91" s="26"/>
      <c r="C91" s="27"/>
      <c r="D91" s="2" t="s">
        <v>22</v>
      </c>
      <c r="E91" s="56" t="s">
        <v>39</v>
      </c>
      <c r="F91" s="93">
        <v>210</v>
      </c>
      <c r="G91" s="44">
        <v>0.1</v>
      </c>
      <c r="H91" s="44">
        <v>0.03</v>
      </c>
      <c r="I91" s="44">
        <v>9.7200000000000006</v>
      </c>
      <c r="J91" s="44">
        <v>39</v>
      </c>
      <c r="K91" s="76">
        <v>685</v>
      </c>
      <c r="L91" s="70"/>
    </row>
    <row r="92" spans="1:12" x14ac:dyDescent="0.3">
      <c r="A92" s="25"/>
      <c r="B92" s="26"/>
      <c r="C92" s="27"/>
      <c r="D92" s="2" t="s">
        <v>23</v>
      </c>
      <c r="E92" s="56" t="s">
        <v>40</v>
      </c>
      <c r="F92" s="93">
        <v>20</v>
      </c>
      <c r="G92" s="44">
        <v>3.04</v>
      </c>
      <c r="H92" s="44">
        <v>0.32</v>
      </c>
      <c r="I92" s="44">
        <v>19.68</v>
      </c>
      <c r="J92" s="44">
        <v>94</v>
      </c>
      <c r="K92" s="76" t="s">
        <v>41</v>
      </c>
      <c r="L92" s="70"/>
    </row>
    <row r="93" spans="1:12" x14ac:dyDescent="0.3">
      <c r="A93" s="28"/>
      <c r="B93" s="29"/>
      <c r="C93" s="30"/>
      <c r="D93" s="31" t="s">
        <v>33</v>
      </c>
      <c r="E93" s="32"/>
      <c r="F93" s="33">
        <f>SUM(F89:F92)</f>
        <v>500</v>
      </c>
      <c r="G93" s="34">
        <f t="shared" ref="G93:J93" si="1">SUM(G89:G92)</f>
        <v>20.85</v>
      </c>
      <c r="H93" s="34">
        <f t="shared" si="1"/>
        <v>30.35</v>
      </c>
      <c r="I93" s="34">
        <f t="shared" si="1"/>
        <v>76.114999999999995</v>
      </c>
      <c r="J93" s="34">
        <f t="shared" si="1"/>
        <v>672</v>
      </c>
      <c r="K93" s="79"/>
      <c r="L93" s="71">
        <v>96.28</v>
      </c>
    </row>
    <row r="94" spans="1:12" x14ac:dyDescent="0.3">
      <c r="A94" s="57">
        <f>A90</f>
        <v>2</v>
      </c>
      <c r="B94" s="49">
        <f>B90</f>
        <v>2</v>
      </c>
      <c r="C94" s="50" t="s">
        <v>25</v>
      </c>
      <c r="D94" s="2" t="s">
        <v>26</v>
      </c>
      <c r="E94" s="51" t="s">
        <v>55</v>
      </c>
      <c r="F94" s="52">
        <v>60</v>
      </c>
      <c r="G94" s="53">
        <v>1.22</v>
      </c>
      <c r="H94" s="53">
        <v>3.07</v>
      </c>
      <c r="I94" s="53">
        <v>6.33</v>
      </c>
      <c r="J94" s="53">
        <v>52.42</v>
      </c>
      <c r="K94" s="76" t="s">
        <v>54</v>
      </c>
      <c r="L94" s="70"/>
    </row>
    <row r="95" spans="1:12" x14ac:dyDescent="0.3">
      <c r="A95" s="25"/>
      <c r="B95" s="26"/>
      <c r="C95" s="27"/>
      <c r="D95" s="2" t="s">
        <v>27</v>
      </c>
      <c r="E95" s="54" t="s">
        <v>103</v>
      </c>
      <c r="F95" s="66">
        <v>200</v>
      </c>
      <c r="G95" s="43">
        <v>5.2</v>
      </c>
      <c r="H95" s="43">
        <v>5.15</v>
      </c>
      <c r="I95" s="43">
        <v>9.81</v>
      </c>
      <c r="J95" s="43">
        <v>107</v>
      </c>
      <c r="K95" s="85" t="s">
        <v>105</v>
      </c>
      <c r="L95" s="70"/>
    </row>
    <row r="96" spans="1:12" x14ac:dyDescent="0.3">
      <c r="A96" s="25"/>
      <c r="B96" s="26"/>
      <c r="C96" s="27"/>
      <c r="D96" s="2" t="s">
        <v>28</v>
      </c>
      <c r="E96" s="54" t="s">
        <v>104</v>
      </c>
      <c r="F96" s="66">
        <v>200</v>
      </c>
      <c r="G96" s="43">
        <v>14.65</v>
      </c>
      <c r="H96" s="43">
        <v>29.08</v>
      </c>
      <c r="I96" s="43">
        <v>36.630000000000003</v>
      </c>
      <c r="J96" s="43">
        <v>505</v>
      </c>
      <c r="K96" s="83" t="s">
        <v>106</v>
      </c>
      <c r="L96" s="70"/>
    </row>
    <row r="97" spans="1:12" x14ac:dyDescent="0.3">
      <c r="A97" s="25"/>
      <c r="B97" s="26"/>
      <c r="C97" s="27"/>
      <c r="D97" s="2" t="s">
        <v>29</v>
      </c>
      <c r="E97" s="54"/>
      <c r="F97" s="66"/>
      <c r="G97" s="43"/>
      <c r="H97" s="43"/>
      <c r="I97" s="43"/>
      <c r="J97" s="43"/>
      <c r="K97" s="83"/>
      <c r="L97" s="70"/>
    </row>
    <row r="98" spans="1:12" x14ac:dyDescent="0.3">
      <c r="A98" s="25"/>
      <c r="B98" s="26"/>
      <c r="C98" s="27"/>
      <c r="D98" s="2" t="s">
        <v>30</v>
      </c>
      <c r="E98" s="54" t="s">
        <v>123</v>
      </c>
      <c r="F98" s="66">
        <v>200</v>
      </c>
      <c r="G98" s="43">
        <v>0.12</v>
      </c>
      <c r="H98" s="43">
        <v>0.08</v>
      </c>
      <c r="I98" s="43">
        <v>11.76</v>
      </c>
      <c r="J98" s="43">
        <v>49</v>
      </c>
      <c r="K98" s="76" t="s">
        <v>107</v>
      </c>
      <c r="L98" s="70"/>
    </row>
    <row r="99" spans="1:12" x14ac:dyDescent="0.3">
      <c r="A99" s="25"/>
      <c r="B99" s="26"/>
      <c r="C99" s="27"/>
      <c r="D99" s="2" t="s">
        <v>32</v>
      </c>
      <c r="E99" s="3" t="s">
        <v>76</v>
      </c>
      <c r="F99" s="67">
        <v>20</v>
      </c>
      <c r="G99" s="43">
        <v>3.3</v>
      </c>
      <c r="H99" s="43">
        <v>0.6</v>
      </c>
      <c r="I99" s="43">
        <v>20.5</v>
      </c>
      <c r="J99" s="43">
        <v>87</v>
      </c>
      <c r="K99" s="76" t="s">
        <v>77</v>
      </c>
      <c r="L99" s="70"/>
    </row>
    <row r="100" spans="1:12" x14ac:dyDescent="0.3">
      <c r="A100" s="25"/>
      <c r="B100" s="26"/>
      <c r="C100" s="27"/>
      <c r="D100" s="2" t="s">
        <v>31</v>
      </c>
      <c r="E100" s="3" t="s">
        <v>63</v>
      </c>
      <c r="F100" s="67">
        <v>20</v>
      </c>
      <c r="G100" s="43">
        <v>3.8</v>
      </c>
      <c r="H100" s="43">
        <v>0.4</v>
      </c>
      <c r="I100" s="43">
        <v>24.6</v>
      </c>
      <c r="J100" s="43">
        <v>117</v>
      </c>
      <c r="K100" s="76" t="s">
        <v>41</v>
      </c>
      <c r="L100" s="70"/>
    </row>
    <row r="101" spans="1:12" x14ac:dyDescent="0.3">
      <c r="A101" s="28"/>
      <c r="B101" s="29"/>
      <c r="C101" s="30"/>
      <c r="D101" s="31" t="s">
        <v>33</v>
      </c>
      <c r="E101" s="32"/>
      <c r="F101" s="33">
        <f>SUM(F94:F100)</f>
        <v>700</v>
      </c>
      <c r="G101" s="34">
        <f>SUM(G94:G100)</f>
        <v>28.290000000000003</v>
      </c>
      <c r="H101" s="34">
        <f>SUM(H94:H100)</f>
        <v>38.379999999999995</v>
      </c>
      <c r="I101" s="34">
        <f>SUM(I94:I100)</f>
        <v>109.63</v>
      </c>
      <c r="J101" s="34">
        <f>SUM(J94:J100)</f>
        <v>917.42000000000007</v>
      </c>
      <c r="K101" s="79"/>
      <c r="L101" s="72">
        <v>152</v>
      </c>
    </row>
    <row r="102" spans="1:12" ht="19.5" thickBot="1" x14ac:dyDescent="0.35">
      <c r="A102" s="36">
        <f>A90</f>
        <v>2</v>
      </c>
      <c r="B102" s="37">
        <f>B90</f>
        <v>2</v>
      </c>
      <c r="C102" s="109" t="s">
        <v>4</v>
      </c>
      <c r="D102" s="110"/>
      <c r="E102" s="38"/>
      <c r="F102" s="39">
        <f>F93+F101</f>
        <v>1200</v>
      </c>
      <c r="G102" s="40">
        <f>G93+G101</f>
        <v>49.14</v>
      </c>
      <c r="H102" s="40">
        <f>H93+H101</f>
        <v>68.72999999999999</v>
      </c>
      <c r="I102" s="40">
        <f>I93+I101</f>
        <v>185.745</v>
      </c>
      <c r="J102" s="40">
        <f>J93+J101</f>
        <v>1589.42</v>
      </c>
      <c r="K102" s="81"/>
      <c r="L102" s="73">
        <f>L93+L101</f>
        <v>248.28</v>
      </c>
    </row>
    <row r="103" spans="1:12" x14ac:dyDescent="0.3">
      <c r="A103" s="20">
        <v>2</v>
      </c>
      <c r="B103" s="21">
        <v>3</v>
      </c>
      <c r="C103" s="22" t="s">
        <v>20</v>
      </c>
      <c r="D103" s="23" t="s">
        <v>21</v>
      </c>
      <c r="E103" s="56" t="s">
        <v>56</v>
      </c>
      <c r="F103" s="93">
        <v>200</v>
      </c>
      <c r="G103" s="44">
        <v>10</v>
      </c>
      <c r="H103" s="44">
        <v>20.74</v>
      </c>
      <c r="I103" s="44">
        <v>23</v>
      </c>
      <c r="J103" s="44">
        <v>331</v>
      </c>
      <c r="K103" s="84" t="s">
        <v>71</v>
      </c>
      <c r="L103" s="69"/>
    </row>
    <row r="104" spans="1:12" x14ac:dyDescent="0.3">
      <c r="A104" s="25"/>
      <c r="B104" s="26"/>
      <c r="C104" s="27"/>
      <c r="D104" s="30" t="s">
        <v>57</v>
      </c>
      <c r="E104" s="56" t="s">
        <v>139</v>
      </c>
      <c r="F104" s="93">
        <v>20</v>
      </c>
      <c r="G104" s="44">
        <v>0.36000000000000004</v>
      </c>
      <c r="H104" s="44">
        <v>0.06</v>
      </c>
      <c r="I104" s="44">
        <v>1.31</v>
      </c>
      <c r="J104" s="44">
        <v>7</v>
      </c>
      <c r="K104" s="84" t="s">
        <v>72</v>
      </c>
      <c r="L104" s="70"/>
    </row>
    <row r="105" spans="1:12" x14ac:dyDescent="0.3">
      <c r="A105" s="25"/>
      <c r="B105" s="26"/>
      <c r="C105" s="27"/>
      <c r="D105" s="2" t="s">
        <v>22</v>
      </c>
      <c r="E105" s="56" t="s">
        <v>44</v>
      </c>
      <c r="F105" s="93">
        <v>210</v>
      </c>
      <c r="G105" s="44">
        <v>0.1</v>
      </c>
      <c r="H105" s="44">
        <v>0.02</v>
      </c>
      <c r="I105" s="44">
        <v>10</v>
      </c>
      <c r="J105" s="44">
        <v>40</v>
      </c>
      <c r="K105" s="84" t="s">
        <v>45</v>
      </c>
      <c r="L105" s="70"/>
    </row>
    <row r="106" spans="1:12" x14ac:dyDescent="0.3">
      <c r="A106" s="25"/>
      <c r="B106" s="26"/>
      <c r="C106" s="27"/>
      <c r="D106" s="2" t="s">
        <v>23</v>
      </c>
      <c r="E106" s="56" t="s">
        <v>132</v>
      </c>
      <c r="F106" s="93">
        <v>50</v>
      </c>
      <c r="G106" s="44">
        <v>2</v>
      </c>
      <c r="H106" s="44">
        <v>4</v>
      </c>
      <c r="I106" s="44">
        <v>23</v>
      </c>
      <c r="J106" s="44">
        <v>134</v>
      </c>
      <c r="K106" s="84" t="s">
        <v>133</v>
      </c>
      <c r="L106" s="70"/>
    </row>
    <row r="107" spans="1:12" x14ac:dyDescent="0.3">
      <c r="A107" s="25"/>
      <c r="B107" s="26"/>
      <c r="C107" s="27"/>
      <c r="D107" s="2" t="s">
        <v>23</v>
      </c>
      <c r="E107" s="56" t="s">
        <v>40</v>
      </c>
      <c r="F107" s="93">
        <v>20</v>
      </c>
      <c r="G107" s="44">
        <v>3.8</v>
      </c>
      <c r="H107" s="44">
        <v>0.4</v>
      </c>
      <c r="I107" s="44">
        <v>24.6</v>
      </c>
      <c r="J107" s="44">
        <v>117</v>
      </c>
      <c r="K107" s="76" t="s">
        <v>41</v>
      </c>
      <c r="L107" s="70"/>
    </row>
    <row r="108" spans="1:12" x14ac:dyDescent="0.3">
      <c r="A108" s="28"/>
      <c r="B108" s="29"/>
      <c r="C108" s="30"/>
      <c r="D108" s="31" t="s">
        <v>33</v>
      </c>
      <c r="E108" s="32"/>
      <c r="F108" s="33">
        <f>SUM(F103:F107)</f>
        <v>500</v>
      </c>
      <c r="G108" s="34">
        <f>SUM(G103:G107)</f>
        <v>16.259999999999998</v>
      </c>
      <c r="H108" s="34">
        <f>SUM(H103:H107)</f>
        <v>25.219999999999995</v>
      </c>
      <c r="I108" s="34">
        <f>SUM(I103:I107)</f>
        <v>81.91</v>
      </c>
      <c r="J108" s="34">
        <f>SUM(J103:J107)</f>
        <v>629</v>
      </c>
      <c r="K108" s="79"/>
      <c r="L108" s="71">
        <v>96.28</v>
      </c>
    </row>
    <row r="109" spans="1:12" x14ac:dyDescent="0.3">
      <c r="A109" s="57">
        <f>A103</f>
        <v>2</v>
      </c>
      <c r="B109" s="49">
        <f>B103</f>
        <v>3</v>
      </c>
      <c r="C109" s="50" t="s">
        <v>25</v>
      </c>
      <c r="D109" s="2" t="s">
        <v>26</v>
      </c>
      <c r="E109" s="54" t="s">
        <v>108</v>
      </c>
      <c r="F109" s="66">
        <v>60</v>
      </c>
      <c r="G109" s="43">
        <v>1.4</v>
      </c>
      <c r="H109" s="43">
        <v>4.2</v>
      </c>
      <c r="I109" s="43">
        <v>5.0999999999999996</v>
      </c>
      <c r="J109" s="43">
        <v>67</v>
      </c>
      <c r="K109" s="85" t="s">
        <v>110</v>
      </c>
      <c r="L109" s="70"/>
    </row>
    <row r="110" spans="1:12" x14ac:dyDescent="0.3">
      <c r="A110" s="25"/>
      <c r="B110" s="26"/>
      <c r="C110" s="27"/>
      <c r="D110" s="2" t="s">
        <v>27</v>
      </c>
      <c r="E110" s="54" t="s">
        <v>109</v>
      </c>
      <c r="F110" s="66">
        <v>200</v>
      </c>
      <c r="G110" s="43">
        <v>5.39</v>
      </c>
      <c r="H110" s="43">
        <v>5.29</v>
      </c>
      <c r="I110" s="43">
        <v>15.98</v>
      </c>
      <c r="J110" s="43">
        <v>128</v>
      </c>
      <c r="K110" s="83" t="s">
        <v>111</v>
      </c>
      <c r="L110" s="70"/>
    </row>
    <row r="111" spans="1:12" x14ac:dyDescent="0.3">
      <c r="A111" s="25"/>
      <c r="B111" s="26"/>
      <c r="C111" s="27"/>
      <c r="D111" s="2" t="s">
        <v>28</v>
      </c>
      <c r="E111" s="54" t="s">
        <v>75</v>
      </c>
      <c r="F111" s="66">
        <v>100</v>
      </c>
      <c r="G111" s="43">
        <v>6.7899999999999991</v>
      </c>
      <c r="H111" s="43">
        <v>9.49</v>
      </c>
      <c r="I111" s="43">
        <v>21.08</v>
      </c>
      <c r="J111" s="43">
        <v>195</v>
      </c>
      <c r="K111" s="83" t="s">
        <v>112</v>
      </c>
      <c r="L111" s="70"/>
    </row>
    <row r="112" spans="1:12" x14ac:dyDescent="0.3">
      <c r="A112" s="25"/>
      <c r="B112" s="26"/>
      <c r="C112" s="27"/>
      <c r="D112" s="2" t="s">
        <v>29</v>
      </c>
      <c r="E112" s="51" t="s">
        <v>140</v>
      </c>
      <c r="F112" s="52">
        <v>150</v>
      </c>
      <c r="G112" s="53">
        <v>4</v>
      </c>
      <c r="H112" s="53">
        <v>7</v>
      </c>
      <c r="I112" s="53">
        <v>38</v>
      </c>
      <c r="J112" s="53">
        <v>238</v>
      </c>
      <c r="K112" s="76" t="s">
        <v>141</v>
      </c>
      <c r="L112" s="70"/>
    </row>
    <row r="113" spans="1:12" x14ac:dyDescent="0.3">
      <c r="A113" s="25"/>
      <c r="B113" s="26"/>
      <c r="C113" s="27"/>
      <c r="D113" s="2" t="s">
        <v>30</v>
      </c>
      <c r="E113" s="54" t="s">
        <v>82</v>
      </c>
      <c r="F113" s="66">
        <v>200</v>
      </c>
      <c r="G113" s="43">
        <v>0.26</v>
      </c>
      <c r="H113" s="43">
        <v>0.12</v>
      </c>
      <c r="I113" s="43">
        <v>18.55</v>
      </c>
      <c r="J113" s="43">
        <v>78</v>
      </c>
      <c r="K113" s="76" t="s">
        <v>83</v>
      </c>
      <c r="L113" s="70"/>
    </row>
    <row r="114" spans="1:12" x14ac:dyDescent="0.3">
      <c r="A114" s="25"/>
      <c r="B114" s="26"/>
      <c r="C114" s="27"/>
      <c r="D114" s="2" t="s">
        <v>32</v>
      </c>
      <c r="E114" s="3" t="s">
        <v>76</v>
      </c>
      <c r="F114" s="67">
        <v>20</v>
      </c>
      <c r="G114" s="43">
        <v>3.3</v>
      </c>
      <c r="H114" s="43">
        <v>0.6</v>
      </c>
      <c r="I114" s="43">
        <v>20.5</v>
      </c>
      <c r="J114" s="43">
        <v>87</v>
      </c>
      <c r="K114" s="76" t="s">
        <v>77</v>
      </c>
      <c r="L114" s="70"/>
    </row>
    <row r="115" spans="1:12" x14ac:dyDescent="0.3">
      <c r="A115" s="25"/>
      <c r="B115" s="26"/>
      <c r="C115" s="27"/>
      <c r="D115" s="2" t="s">
        <v>31</v>
      </c>
      <c r="E115" s="3" t="s">
        <v>63</v>
      </c>
      <c r="F115" s="67">
        <v>20</v>
      </c>
      <c r="G115" s="43">
        <v>3.8</v>
      </c>
      <c r="H115" s="43">
        <v>0.4</v>
      </c>
      <c r="I115" s="43">
        <v>24.6</v>
      </c>
      <c r="J115" s="43">
        <v>117</v>
      </c>
      <c r="K115" s="76" t="s">
        <v>41</v>
      </c>
      <c r="L115" s="70"/>
    </row>
    <row r="116" spans="1:12" x14ac:dyDescent="0.3">
      <c r="A116" s="28"/>
      <c r="B116" s="29"/>
      <c r="C116" s="30"/>
      <c r="D116" s="31" t="s">
        <v>33</v>
      </c>
      <c r="E116" s="32"/>
      <c r="F116" s="33">
        <f>SUM(F109:F115)</f>
        <v>750</v>
      </c>
      <c r="G116" s="34">
        <f>SUM(G109:G115)</f>
        <v>24.94</v>
      </c>
      <c r="H116" s="34">
        <f>SUM(H109:H115)</f>
        <v>27.1</v>
      </c>
      <c r="I116" s="34">
        <f>SUM(I109:I115)</f>
        <v>143.81</v>
      </c>
      <c r="J116" s="34">
        <f>SUM(J109:J115)</f>
        <v>910</v>
      </c>
      <c r="K116" s="79"/>
      <c r="L116" s="72">
        <v>152</v>
      </c>
    </row>
    <row r="117" spans="1:12" ht="19.5" thickBot="1" x14ac:dyDescent="0.35">
      <c r="A117" s="36">
        <f>A103</f>
        <v>2</v>
      </c>
      <c r="B117" s="37">
        <f>B103</f>
        <v>3</v>
      </c>
      <c r="C117" s="109" t="s">
        <v>4</v>
      </c>
      <c r="D117" s="110"/>
      <c r="E117" s="38"/>
      <c r="F117" s="39">
        <f>F108+F116</f>
        <v>1250</v>
      </c>
      <c r="G117" s="40">
        <f>G108+G116</f>
        <v>41.2</v>
      </c>
      <c r="H117" s="40">
        <f>H108+H116</f>
        <v>52.319999999999993</v>
      </c>
      <c r="I117" s="40">
        <f>I108+I116</f>
        <v>225.72</v>
      </c>
      <c r="J117" s="40">
        <f>J108+J116</f>
        <v>1539</v>
      </c>
      <c r="K117" s="81"/>
      <c r="L117" s="73">
        <f>L108+L116</f>
        <v>248.28</v>
      </c>
    </row>
    <row r="118" spans="1:12" x14ac:dyDescent="0.3">
      <c r="A118" s="20">
        <v>2</v>
      </c>
      <c r="B118" s="21">
        <v>4</v>
      </c>
      <c r="C118" s="22" t="s">
        <v>20</v>
      </c>
      <c r="D118" s="23" t="s">
        <v>21</v>
      </c>
      <c r="E118" s="56" t="s">
        <v>74</v>
      </c>
      <c r="F118" s="93">
        <v>200</v>
      </c>
      <c r="G118" s="44">
        <v>9</v>
      </c>
      <c r="H118" s="44">
        <v>9</v>
      </c>
      <c r="I118" s="44">
        <v>36</v>
      </c>
      <c r="J118" s="44">
        <v>254</v>
      </c>
      <c r="K118" s="84">
        <v>311</v>
      </c>
      <c r="L118" s="69"/>
    </row>
    <row r="119" spans="1:12" ht="37.5" x14ac:dyDescent="0.3">
      <c r="A119" s="25"/>
      <c r="B119" s="26"/>
      <c r="C119" s="27"/>
      <c r="D119" s="1" t="s">
        <v>22</v>
      </c>
      <c r="E119" s="56" t="s">
        <v>42</v>
      </c>
      <c r="F119" s="93">
        <v>220</v>
      </c>
      <c r="G119" s="44">
        <v>0</v>
      </c>
      <c r="H119" s="44">
        <v>0</v>
      </c>
      <c r="I119" s="44">
        <v>10</v>
      </c>
      <c r="J119" s="44">
        <v>50</v>
      </c>
      <c r="K119" s="84">
        <v>686</v>
      </c>
      <c r="L119" s="70"/>
    </row>
    <row r="120" spans="1:12" x14ac:dyDescent="0.3">
      <c r="A120" s="25"/>
      <c r="B120" s="26"/>
      <c r="C120" s="27"/>
      <c r="D120" s="2" t="s">
        <v>23</v>
      </c>
      <c r="E120" s="56" t="s">
        <v>52</v>
      </c>
      <c r="F120" s="93">
        <v>35</v>
      </c>
      <c r="G120" s="44">
        <v>2</v>
      </c>
      <c r="H120" s="44">
        <v>9</v>
      </c>
      <c r="I120" s="44">
        <v>10</v>
      </c>
      <c r="J120" s="44">
        <v>124</v>
      </c>
      <c r="K120" s="84">
        <v>1</v>
      </c>
      <c r="L120" s="70"/>
    </row>
    <row r="121" spans="1:12" x14ac:dyDescent="0.3">
      <c r="A121" s="25"/>
      <c r="B121" s="26"/>
      <c r="C121" s="27"/>
      <c r="D121" s="2" t="s">
        <v>24</v>
      </c>
      <c r="E121" s="56" t="s">
        <v>127</v>
      </c>
      <c r="F121" s="93">
        <v>100</v>
      </c>
      <c r="G121" s="44">
        <v>2</v>
      </c>
      <c r="H121" s="44">
        <v>1</v>
      </c>
      <c r="I121" s="44">
        <v>21</v>
      </c>
      <c r="J121" s="44">
        <v>96</v>
      </c>
      <c r="K121" s="76" t="s">
        <v>144</v>
      </c>
      <c r="L121" s="70"/>
    </row>
    <row r="122" spans="1:12" x14ac:dyDescent="0.3">
      <c r="A122" s="28"/>
      <c r="B122" s="29"/>
      <c r="C122" s="30"/>
      <c r="D122" s="31" t="s">
        <v>33</v>
      </c>
      <c r="E122" s="32"/>
      <c r="F122" s="33">
        <f>SUM(F118:F121)</f>
        <v>555</v>
      </c>
      <c r="G122" s="34">
        <f>SUM(G118:G121)</f>
        <v>13</v>
      </c>
      <c r="H122" s="34">
        <f>SUM(H118:H121)</f>
        <v>19</v>
      </c>
      <c r="I122" s="34">
        <f>SUM(I118:I121)</f>
        <v>77</v>
      </c>
      <c r="J122" s="34">
        <f>SUM(J118:J121)</f>
        <v>524</v>
      </c>
      <c r="K122" s="79"/>
      <c r="L122" s="71">
        <v>96.28</v>
      </c>
    </row>
    <row r="123" spans="1:12" x14ac:dyDescent="0.3">
      <c r="A123" s="57">
        <f>A132</f>
        <v>2</v>
      </c>
      <c r="B123" s="49">
        <v>4</v>
      </c>
      <c r="C123" s="50" t="s">
        <v>25</v>
      </c>
      <c r="D123" s="2" t="s">
        <v>26</v>
      </c>
      <c r="E123" s="51" t="s">
        <v>49</v>
      </c>
      <c r="F123" s="52">
        <v>60</v>
      </c>
      <c r="G123" s="53">
        <v>1.42</v>
      </c>
      <c r="H123" s="53">
        <v>2.76</v>
      </c>
      <c r="I123" s="53">
        <v>7.48</v>
      </c>
      <c r="J123" s="53">
        <v>61.47</v>
      </c>
      <c r="K123" s="76" t="s">
        <v>54</v>
      </c>
      <c r="L123" s="70"/>
    </row>
    <row r="124" spans="1:12" x14ac:dyDescent="0.3">
      <c r="A124" s="25"/>
      <c r="B124" s="26"/>
      <c r="C124" s="27"/>
      <c r="D124" s="2" t="s">
        <v>27</v>
      </c>
      <c r="E124" s="54" t="s">
        <v>128</v>
      </c>
      <c r="F124" s="66">
        <v>200</v>
      </c>
      <c r="G124" s="43">
        <v>5.21</v>
      </c>
      <c r="H124" s="43">
        <v>4.9400000000000004</v>
      </c>
      <c r="I124" s="43">
        <v>6.18</v>
      </c>
      <c r="J124" s="43">
        <v>97</v>
      </c>
      <c r="K124" s="76" t="s">
        <v>114</v>
      </c>
      <c r="L124" s="70"/>
    </row>
    <row r="125" spans="1:12" x14ac:dyDescent="0.3">
      <c r="A125" s="25"/>
      <c r="B125" s="26"/>
      <c r="C125" s="27"/>
      <c r="D125" s="2" t="s">
        <v>28</v>
      </c>
      <c r="E125" s="54" t="s">
        <v>113</v>
      </c>
      <c r="F125" s="66">
        <v>70</v>
      </c>
      <c r="G125" s="43">
        <v>9.2788888888888899</v>
      </c>
      <c r="H125" s="43">
        <v>13.370000000000001</v>
      </c>
      <c r="I125" s="43">
        <v>7.1244444444444444</v>
      </c>
      <c r="J125" s="43">
        <v>187.44444444444443</v>
      </c>
      <c r="K125" s="76" t="s">
        <v>115</v>
      </c>
      <c r="L125" s="70"/>
    </row>
    <row r="126" spans="1:12" x14ac:dyDescent="0.3">
      <c r="A126" s="25"/>
      <c r="B126" s="26"/>
      <c r="C126" s="27"/>
      <c r="D126" s="2" t="s">
        <v>29</v>
      </c>
      <c r="E126" s="54" t="s">
        <v>101</v>
      </c>
      <c r="F126" s="66">
        <v>150</v>
      </c>
      <c r="G126" s="43">
        <v>5.31</v>
      </c>
      <c r="H126" s="43">
        <v>6.2</v>
      </c>
      <c r="I126" s="43">
        <v>28.71</v>
      </c>
      <c r="J126" s="43">
        <v>200</v>
      </c>
      <c r="K126" s="76" t="s">
        <v>100</v>
      </c>
      <c r="L126" s="70"/>
    </row>
    <row r="127" spans="1:12" x14ac:dyDescent="0.3">
      <c r="A127" s="25"/>
      <c r="B127" s="26"/>
      <c r="C127" s="27"/>
      <c r="D127" s="2" t="s">
        <v>30</v>
      </c>
      <c r="E127" s="54" t="s">
        <v>90</v>
      </c>
      <c r="F127" s="66">
        <v>200</v>
      </c>
      <c r="G127" s="43">
        <v>0</v>
      </c>
      <c r="H127" s="43">
        <v>0</v>
      </c>
      <c r="I127" s="43">
        <v>12</v>
      </c>
      <c r="J127" s="43">
        <v>53</v>
      </c>
      <c r="K127" s="76" t="s">
        <v>91</v>
      </c>
      <c r="L127" s="70"/>
    </row>
    <row r="128" spans="1:12" x14ac:dyDescent="0.3">
      <c r="A128" s="25"/>
      <c r="B128" s="26"/>
      <c r="C128" s="27"/>
      <c r="D128" s="2" t="s">
        <v>32</v>
      </c>
      <c r="E128" s="3" t="s">
        <v>76</v>
      </c>
      <c r="F128" s="67">
        <v>20</v>
      </c>
      <c r="G128" s="43">
        <v>3.3</v>
      </c>
      <c r="H128" s="43">
        <v>0.6</v>
      </c>
      <c r="I128" s="43">
        <v>20.5</v>
      </c>
      <c r="J128" s="43">
        <v>87</v>
      </c>
      <c r="K128" s="76" t="s">
        <v>77</v>
      </c>
      <c r="L128" s="70"/>
    </row>
    <row r="129" spans="1:12" x14ac:dyDescent="0.3">
      <c r="A129" s="25"/>
      <c r="B129" s="26"/>
      <c r="C129" s="27"/>
      <c r="D129" s="2" t="s">
        <v>31</v>
      </c>
      <c r="E129" s="3" t="s">
        <v>63</v>
      </c>
      <c r="F129" s="67">
        <v>20</v>
      </c>
      <c r="G129" s="43">
        <v>3.8</v>
      </c>
      <c r="H129" s="43">
        <v>0.4</v>
      </c>
      <c r="I129" s="43">
        <v>24.6</v>
      </c>
      <c r="J129" s="43">
        <v>117</v>
      </c>
      <c r="K129" s="76" t="s">
        <v>41</v>
      </c>
      <c r="L129" s="70"/>
    </row>
    <row r="130" spans="1:12" x14ac:dyDescent="0.3">
      <c r="A130" s="28"/>
      <c r="B130" s="29"/>
      <c r="C130" s="30"/>
      <c r="D130" s="31" t="s">
        <v>33</v>
      </c>
      <c r="E130" s="32"/>
      <c r="F130" s="33">
        <f>SUM(F123:F129)</f>
        <v>720</v>
      </c>
      <c r="G130" s="34">
        <f>SUM(G123:G129)</f>
        <v>28.318888888888889</v>
      </c>
      <c r="H130" s="34">
        <f>SUM(H123:H129)</f>
        <v>28.27</v>
      </c>
      <c r="I130" s="34">
        <f>SUM(I123:I129)</f>
        <v>106.59444444444443</v>
      </c>
      <c r="J130" s="34">
        <f>SUM(J123:J129)</f>
        <v>802.91444444444437</v>
      </c>
      <c r="K130" s="79"/>
      <c r="L130" s="72">
        <v>152</v>
      </c>
    </row>
    <row r="131" spans="1:12" ht="19.5" thickBot="1" x14ac:dyDescent="0.35">
      <c r="A131" s="36">
        <f>A118</f>
        <v>2</v>
      </c>
      <c r="B131" s="37">
        <f>B118</f>
        <v>4</v>
      </c>
      <c r="C131" s="109" t="s">
        <v>4</v>
      </c>
      <c r="D131" s="110"/>
      <c r="E131" s="38"/>
      <c r="F131" s="39">
        <f>F122+F130</f>
        <v>1275</v>
      </c>
      <c r="G131" s="39">
        <f t="shared" ref="G131:J131" si="2">G122+G130</f>
        <v>41.318888888888893</v>
      </c>
      <c r="H131" s="39">
        <f t="shared" si="2"/>
        <v>47.269999999999996</v>
      </c>
      <c r="I131" s="39">
        <f t="shared" si="2"/>
        <v>183.59444444444443</v>
      </c>
      <c r="J131" s="39">
        <f t="shared" si="2"/>
        <v>1326.9144444444444</v>
      </c>
      <c r="K131" s="81"/>
      <c r="L131" s="73">
        <f>L122+L144</f>
        <v>248.28</v>
      </c>
    </row>
    <row r="132" spans="1:12" ht="37.5" x14ac:dyDescent="0.3">
      <c r="A132" s="20">
        <v>2</v>
      </c>
      <c r="B132" s="21">
        <v>5</v>
      </c>
      <c r="C132" s="22" t="s">
        <v>20</v>
      </c>
      <c r="D132" s="23" t="s">
        <v>21</v>
      </c>
      <c r="E132" s="56" t="s">
        <v>142</v>
      </c>
      <c r="F132" s="93">
        <v>270</v>
      </c>
      <c r="G132" s="44">
        <v>12</v>
      </c>
      <c r="H132" s="44">
        <v>19</v>
      </c>
      <c r="I132" s="44">
        <v>31</v>
      </c>
      <c r="J132" s="44">
        <v>356</v>
      </c>
      <c r="K132" s="84" t="s">
        <v>143</v>
      </c>
      <c r="L132" s="69"/>
    </row>
    <row r="133" spans="1:12" x14ac:dyDescent="0.3">
      <c r="A133" s="25"/>
      <c r="B133" s="26"/>
      <c r="C133" s="27"/>
      <c r="D133" s="30" t="s">
        <v>57</v>
      </c>
      <c r="E133" s="56" t="s">
        <v>73</v>
      </c>
      <c r="F133" s="93">
        <v>20</v>
      </c>
      <c r="G133" s="44">
        <v>0</v>
      </c>
      <c r="H133" s="44">
        <v>0</v>
      </c>
      <c r="I133" s="44">
        <v>0</v>
      </c>
      <c r="J133" s="44">
        <v>3</v>
      </c>
      <c r="K133" s="84">
        <v>576</v>
      </c>
      <c r="L133" s="70"/>
    </row>
    <row r="134" spans="1:12" x14ac:dyDescent="0.3">
      <c r="A134" s="25"/>
      <c r="B134" s="26"/>
      <c r="C134" s="27"/>
      <c r="D134" s="2" t="s">
        <v>22</v>
      </c>
      <c r="E134" s="54" t="s">
        <v>42</v>
      </c>
      <c r="F134" s="93">
        <v>213</v>
      </c>
      <c r="G134" s="44">
        <v>0</v>
      </c>
      <c r="H134" s="44">
        <v>0</v>
      </c>
      <c r="I134" s="44">
        <v>15</v>
      </c>
      <c r="J134" s="44">
        <v>54</v>
      </c>
      <c r="K134" s="84">
        <v>685</v>
      </c>
      <c r="L134" s="70"/>
    </row>
    <row r="135" spans="1:12" x14ac:dyDescent="0.3">
      <c r="A135" s="25"/>
      <c r="B135" s="26"/>
      <c r="C135" s="27"/>
      <c r="D135" s="2" t="s">
        <v>23</v>
      </c>
      <c r="E135" s="56" t="s">
        <v>40</v>
      </c>
      <c r="F135" s="93">
        <v>30</v>
      </c>
      <c r="G135" s="44">
        <v>2</v>
      </c>
      <c r="H135" s="44">
        <v>0.4</v>
      </c>
      <c r="I135" s="44">
        <v>13</v>
      </c>
      <c r="J135" s="44">
        <v>70</v>
      </c>
      <c r="K135" s="76" t="s">
        <v>41</v>
      </c>
      <c r="L135" s="70"/>
    </row>
    <row r="136" spans="1:12" x14ac:dyDescent="0.3">
      <c r="A136" s="28"/>
      <c r="B136" s="29"/>
      <c r="C136" s="30"/>
      <c r="D136" s="31" t="s">
        <v>33</v>
      </c>
      <c r="E136" s="32"/>
      <c r="F136" s="33">
        <f>SUM(F132:F135)</f>
        <v>533</v>
      </c>
      <c r="G136" s="34">
        <f>SUM(G132:G135)</f>
        <v>14</v>
      </c>
      <c r="H136" s="34">
        <f>SUM(H132:H135)</f>
        <v>19.399999999999999</v>
      </c>
      <c r="I136" s="34">
        <f>SUM(I132:I135)</f>
        <v>59</v>
      </c>
      <c r="J136" s="34">
        <f>SUM(J132:J135)</f>
        <v>483</v>
      </c>
      <c r="K136" s="79"/>
      <c r="L136" s="71">
        <v>96.28</v>
      </c>
    </row>
    <row r="137" spans="1:12" x14ac:dyDescent="0.3">
      <c r="A137" s="57">
        <f>A118</f>
        <v>2</v>
      </c>
      <c r="B137" s="49">
        <v>5</v>
      </c>
      <c r="C137" s="50" t="s">
        <v>25</v>
      </c>
      <c r="D137" s="2" t="s">
        <v>26</v>
      </c>
      <c r="E137" s="54" t="s">
        <v>116</v>
      </c>
      <c r="F137" s="66">
        <v>60</v>
      </c>
      <c r="G137" s="43">
        <v>0.49</v>
      </c>
      <c r="H137" s="43">
        <v>4.08</v>
      </c>
      <c r="I137" s="43">
        <v>1.56</v>
      </c>
      <c r="J137" s="43">
        <v>46</v>
      </c>
      <c r="K137" s="85" t="s">
        <v>118</v>
      </c>
      <c r="L137" s="70"/>
    </row>
    <row r="138" spans="1:12" x14ac:dyDescent="0.3">
      <c r="A138" s="25"/>
      <c r="B138" s="26"/>
      <c r="C138" s="27"/>
      <c r="D138" s="2" t="s">
        <v>27</v>
      </c>
      <c r="E138" s="54" t="s">
        <v>84</v>
      </c>
      <c r="F138" s="66">
        <v>200</v>
      </c>
      <c r="G138" s="43">
        <v>2.41</v>
      </c>
      <c r="H138" s="43">
        <v>3.05</v>
      </c>
      <c r="I138" s="43">
        <v>5.62</v>
      </c>
      <c r="J138" s="43">
        <v>67</v>
      </c>
      <c r="K138" s="83" t="s">
        <v>87</v>
      </c>
      <c r="L138" s="70"/>
    </row>
    <row r="139" spans="1:12" x14ac:dyDescent="0.3">
      <c r="A139" s="25"/>
      <c r="B139" s="26"/>
      <c r="C139" s="27"/>
      <c r="D139" s="2" t="s">
        <v>28</v>
      </c>
      <c r="E139" s="54" t="s">
        <v>117</v>
      </c>
      <c r="F139" s="66">
        <v>200</v>
      </c>
      <c r="G139" s="43">
        <v>14.5</v>
      </c>
      <c r="H139" s="43">
        <v>31.1</v>
      </c>
      <c r="I139" s="43">
        <v>11.13</v>
      </c>
      <c r="J139" s="43">
        <v>389</v>
      </c>
      <c r="K139" s="83" t="s">
        <v>119</v>
      </c>
      <c r="L139" s="70"/>
    </row>
    <row r="140" spans="1:12" x14ac:dyDescent="0.3">
      <c r="A140" s="25"/>
      <c r="B140" s="26"/>
      <c r="C140" s="27"/>
      <c r="D140" s="2" t="s">
        <v>29</v>
      </c>
      <c r="E140" s="51"/>
      <c r="F140" s="52"/>
      <c r="G140" s="53"/>
      <c r="H140" s="53"/>
      <c r="I140" s="53"/>
      <c r="J140" s="53"/>
      <c r="K140" s="76"/>
      <c r="L140" s="70"/>
    </row>
    <row r="141" spans="1:12" x14ac:dyDescent="0.3">
      <c r="A141" s="25"/>
      <c r="B141" s="26"/>
      <c r="C141" s="27"/>
      <c r="D141" s="2" t="s">
        <v>30</v>
      </c>
      <c r="E141" s="54" t="s">
        <v>145</v>
      </c>
      <c r="F141" s="66">
        <v>200</v>
      </c>
      <c r="G141" s="43">
        <v>0</v>
      </c>
      <c r="H141" s="43">
        <v>0</v>
      </c>
      <c r="I141" s="43">
        <v>18</v>
      </c>
      <c r="J141" s="43">
        <v>74</v>
      </c>
      <c r="K141" s="76" t="s">
        <v>120</v>
      </c>
      <c r="L141" s="70"/>
    </row>
    <row r="142" spans="1:12" x14ac:dyDescent="0.3">
      <c r="A142" s="25"/>
      <c r="B142" s="26"/>
      <c r="C142" s="27"/>
      <c r="D142" s="2" t="s">
        <v>32</v>
      </c>
      <c r="E142" s="3" t="s">
        <v>76</v>
      </c>
      <c r="F142" s="67">
        <v>20</v>
      </c>
      <c r="G142" s="43">
        <v>3.3</v>
      </c>
      <c r="H142" s="43">
        <v>0.6</v>
      </c>
      <c r="I142" s="43">
        <v>20.5</v>
      </c>
      <c r="J142" s="43">
        <v>87</v>
      </c>
      <c r="K142" s="76" t="s">
        <v>77</v>
      </c>
      <c r="L142" s="70"/>
    </row>
    <row r="143" spans="1:12" x14ac:dyDescent="0.3">
      <c r="A143" s="25"/>
      <c r="B143" s="26"/>
      <c r="C143" s="27"/>
      <c r="D143" s="2" t="s">
        <v>31</v>
      </c>
      <c r="E143" s="3" t="s">
        <v>63</v>
      </c>
      <c r="F143" s="67">
        <v>20</v>
      </c>
      <c r="G143" s="43">
        <v>3.8</v>
      </c>
      <c r="H143" s="43">
        <v>0.4</v>
      </c>
      <c r="I143" s="43">
        <v>24.6</v>
      </c>
      <c r="J143" s="43">
        <v>117</v>
      </c>
      <c r="K143" s="76" t="s">
        <v>41</v>
      </c>
      <c r="L143" s="70"/>
    </row>
    <row r="144" spans="1:12" x14ac:dyDescent="0.3">
      <c r="A144" s="28"/>
      <c r="B144" s="29"/>
      <c r="C144" s="30"/>
      <c r="D144" s="31" t="s">
        <v>33</v>
      </c>
      <c r="E144" s="32"/>
      <c r="F144" s="33">
        <f>SUM(F137:F143)</f>
        <v>700</v>
      </c>
      <c r="G144" s="34">
        <f>SUM(G137:G143)</f>
        <v>24.5</v>
      </c>
      <c r="H144" s="34">
        <f>SUM(H137:H143)</f>
        <v>39.230000000000004</v>
      </c>
      <c r="I144" s="34">
        <f>SUM(I137:I143)</f>
        <v>81.41</v>
      </c>
      <c r="J144" s="34">
        <f>SUM(J137:J143)</f>
        <v>780</v>
      </c>
      <c r="K144" s="79"/>
      <c r="L144" s="72">
        <v>152</v>
      </c>
    </row>
    <row r="145" spans="1:12" ht="19.5" thickBot="1" x14ac:dyDescent="0.35">
      <c r="A145" s="36">
        <f>A132</f>
        <v>2</v>
      </c>
      <c r="B145" s="37">
        <f>B132</f>
        <v>5</v>
      </c>
      <c r="C145" s="109" t="s">
        <v>4</v>
      </c>
      <c r="D145" s="110"/>
      <c r="E145" s="38"/>
      <c r="F145" s="39">
        <f>F136+F144</f>
        <v>1233</v>
      </c>
      <c r="G145" s="39">
        <f t="shared" ref="G145:J145" si="3">G136+G144</f>
        <v>38.5</v>
      </c>
      <c r="H145" s="39">
        <f t="shared" si="3"/>
        <v>58.63</v>
      </c>
      <c r="I145" s="39">
        <f t="shared" si="3"/>
        <v>140.41</v>
      </c>
      <c r="J145" s="39">
        <f t="shared" si="3"/>
        <v>1263</v>
      </c>
      <c r="K145" s="81"/>
      <c r="L145" s="73">
        <f>L136+L130</f>
        <v>248.28</v>
      </c>
    </row>
    <row r="146" spans="1:12" ht="19.5" thickBot="1" x14ac:dyDescent="0.35">
      <c r="A146" s="60"/>
      <c r="B146" s="61"/>
      <c r="C146" s="111" t="s">
        <v>5</v>
      </c>
      <c r="D146" s="111"/>
      <c r="E146" s="111"/>
      <c r="F146" s="62">
        <f>(F19+F33+F46+F74+F60+F88+F102+F117+F145+F131)/(IF(F19=0,0,1)+IF(F33=0,0,1)+IF(F46=0,0,1)+IF(F74=0,0,1)+IF(F60=0,0,1)+IF(F88=0,0,1)+IF(F102=0,0,1)+IF(F117=0,0,1)+IF(F145=0,0,1)+IF(F131=0,0,1))</f>
        <v>1244.8</v>
      </c>
      <c r="G146" s="63">
        <f>(G19+G33+G46+G74+G60+G88+G102+G117+G145+G131)/(IF(G19=0,0,1)+IF(G33=0,0,1)+IF(G46=0,0,1)+IF(G74=0,0,1)+IF(G60=0,0,1)+IF(G88=0,0,1)+IF(G102=0,0,1)+IF(G117=0,0,1)+IF(G145=0,0,1)+IF(G131=0,0,1))</f>
        <v>43.96008888888889</v>
      </c>
      <c r="H146" s="63">
        <f>(H19+H33+H46+H74+H60+H88+H102+H117+H145+H131)/(IF(H19=0,0,1)+IF(H33=0,0,1)+IF(H46=0,0,1)+IF(H74=0,0,1)+IF(H60=0,0,1)+IF(H88=0,0,1)+IF(H102=0,0,1)+IF(H117=0,0,1)+IF(H145=0,0,1)+IF(H131=0,0,1))</f>
        <v>51.27536666666667</v>
      </c>
      <c r="I146" s="63">
        <f>(I19+I33+I46+I74+I60+I88+I102+I117+I145+I131)/(IF(I19=0,0,1)+IF(I33=0,0,1)+IF(I46=0,0,1)+IF(I74=0,0,1)+IF(I60=0,0,1)+IF(I88=0,0,1)+IF(I102=0,0,1)+IF(I117=0,0,1)+IF(I145=0,0,1)+IF(I131=0,0,1))</f>
        <v>182.71654444444442</v>
      </c>
      <c r="J146" s="63">
        <f>(J19+J33+J46+J74+J60+J88+J102+J117+J145+J131)/(IF(J19=0,0,1)+IF(J33=0,0,1)+IF(J46=0,0,1)+IF(J74=0,0,1)+IF(J60=0,0,1)+IF(J88=0,0,1)+IF(J102=0,0,1)+IF(J117=0,0,1)+IF(J145=0,0,1)+IF(J131=0,0,1))</f>
        <v>1364.5669444444445</v>
      </c>
      <c r="K146" s="86"/>
      <c r="L146" s="75">
        <f>(L19+L33+L46+L74+L60+L88+L102+L117+L145+L131)/(IF(L19=0,0,1)+IF(L33=0,0,1)+IF(L46=0,0,1)+IF(L74=0,0,1)+IF(L60=0,0,1)+IF(L88=0,0,1)+IF(L102=0,0,1)+IF(L117=0,0,1)+IF(L145=0,0,1)+IF(L131=0,0,1))</f>
        <v>248.28000000000003</v>
      </c>
    </row>
  </sheetData>
  <mergeCells count="15">
    <mergeCell ref="C1:E1"/>
    <mergeCell ref="H1:K1"/>
    <mergeCell ref="H2:K2"/>
    <mergeCell ref="C33:D33"/>
    <mergeCell ref="C46:D46"/>
    <mergeCell ref="C74:D74"/>
    <mergeCell ref="C60:D60"/>
    <mergeCell ref="C19:D19"/>
    <mergeCell ref="C146:E146"/>
    <mergeCell ref="C131:D131"/>
    <mergeCell ref="C88:D88"/>
    <mergeCell ref="C102:D102"/>
    <mergeCell ref="C117:D117"/>
    <mergeCell ref="C145:D145"/>
    <mergeCell ref="C89:C9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dcterms:created xsi:type="dcterms:W3CDTF">2022-05-16T14:23:56Z</dcterms:created>
  <dcterms:modified xsi:type="dcterms:W3CDTF">2025-09-05T17:54:12Z</dcterms:modified>
</cp:coreProperties>
</file>